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Ｒ６年度ＩＨ\令和6年度\1209選手団参加申込ファイル完成\☆各種様式\"/>
    </mc:Choice>
  </mc:AlternateContent>
  <xr:revisionPtr revIDLastSave="0" documentId="13_ncr:1_{BCFB25BF-4302-45BF-9345-5BC18C27F0B5}" xr6:coauthVersionLast="47" xr6:coauthVersionMax="47" xr10:uidLastSave="{00000000-0000-0000-0000-000000000000}"/>
  <bookViews>
    <workbookView xWindow="-110" yWindow="-110" windowWidth="19420" windowHeight="11620" tabRatio="1000" xr2:uid="{00000000-000D-0000-FFFF-FFFF00000000}"/>
  </bookViews>
  <sheets>
    <sheet name="５都道府県選手団" sheetId="1" r:id="rId1"/>
    <sheet name="６学校別 (1)" sheetId="69" r:id="rId2"/>
    <sheet name="６学校別 (2)" sheetId="70" r:id="rId3"/>
    <sheet name="６学校別 (3)" sheetId="71" r:id="rId4"/>
    <sheet name="６学校別 (4)" sheetId="72" r:id="rId5"/>
    <sheet name="６学校別 (5)" sheetId="73" r:id="rId6"/>
    <sheet name="６学校別 (6)" sheetId="74" r:id="rId7"/>
    <sheet name="６学校別 (7)" sheetId="75" r:id="rId8"/>
    <sheet name="６学校別 (8)" sheetId="76" r:id="rId9"/>
    <sheet name="６学校別 (9)" sheetId="77" r:id="rId10"/>
    <sheet name="６学校別 (10)" sheetId="78" r:id="rId11"/>
    <sheet name="６学校別 (11)" sheetId="79" r:id="rId12"/>
    <sheet name="６学校別 (12)" sheetId="80" r:id="rId13"/>
    <sheet name="６学校別 (13)" sheetId="81" r:id="rId14"/>
    <sheet name="６学校別 (14)" sheetId="82" r:id="rId15"/>
    <sheet name="６学校別 (15)" sheetId="83" r:id="rId16"/>
    <sheet name="６学校別 (16)" sheetId="84" r:id="rId17"/>
    <sheet name="６学校別 (17)" sheetId="85" r:id="rId18"/>
    <sheet name="６学校別 (18)" sheetId="86" r:id="rId19"/>
    <sheet name="６学校別 (19)" sheetId="87" r:id="rId20"/>
    <sheet name="６学校別 (20)" sheetId="88" r:id="rId21"/>
    <sheet name="６学校別 (21)" sheetId="89" r:id="rId22"/>
    <sheet name="６学校別 (22)" sheetId="90" r:id="rId23"/>
    <sheet name="６学校別 (23)" sheetId="91" r:id="rId24"/>
    <sheet name="６学校別 (24)" sheetId="68" r:id="rId25"/>
    <sheet name="６学校別 (25)" sheetId="65" r:id="rId26"/>
    <sheet name="集計表" sheetId="66" r:id="rId27"/>
    <sheet name="都道府県コード" sheetId="67" r:id="rId28"/>
  </sheets>
  <definedNames>
    <definedName name="_xlnm.Print_Area" localSheetId="0">'５都道府県選手団'!$A$1:$Z$38</definedName>
    <definedName name="_xlnm.Print_Area" localSheetId="1">'６学校別 (1)'!$A$1:$AB$43</definedName>
    <definedName name="_xlnm.Print_Area" localSheetId="26">集計表!$A$1:$Z$38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2" i="65" l="1"/>
  <c r="W21" i="65"/>
  <c r="W20" i="65"/>
  <c r="W19" i="65"/>
  <c r="W18" i="65"/>
  <c r="W17" i="65"/>
  <c r="Y21" i="65" s="1"/>
  <c r="W16" i="65"/>
  <c r="Y18" i="65" s="1"/>
  <c r="Y16" i="65" s="1"/>
  <c r="W22" i="68"/>
  <c r="W21" i="68"/>
  <c r="W20" i="68"/>
  <c r="W19" i="68"/>
  <c r="W18" i="68"/>
  <c r="W17" i="68"/>
  <c r="W16" i="68"/>
  <c r="Y18" i="68" s="1"/>
  <c r="W22" i="91"/>
  <c r="W21" i="91"/>
  <c r="W20" i="91"/>
  <c r="W19" i="91"/>
  <c r="W18" i="91"/>
  <c r="W17" i="91"/>
  <c r="W16" i="91"/>
  <c r="W22" i="90"/>
  <c r="W21" i="90"/>
  <c r="W20" i="90"/>
  <c r="W19" i="90"/>
  <c r="W18" i="90"/>
  <c r="W17" i="90"/>
  <c r="W16" i="90"/>
  <c r="W22" i="89"/>
  <c r="W21" i="89"/>
  <c r="W20" i="89"/>
  <c r="W19" i="89"/>
  <c r="W18" i="89"/>
  <c r="W17" i="89"/>
  <c r="W16" i="89"/>
  <c r="W22" i="88"/>
  <c r="W21" i="88"/>
  <c r="W20" i="88"/>
  <c r="W19" i="88"/>
  <c r="W18" i="88"/>
  <c r="W17" i="88"/>
  <c r="W16" i="88"/>
  <c r="W22" i="87"/>
  <c r="W21" i="87"/>
  <c r="W20" i="87"/>
  <c r="W19" i="87"/>
  <c r="W18" i="87"/>
  <c r="W17" i="87"/>
  <c r="Y21" i="87" s="1"/>
  <c r="W16" i="87"/>
  <c r="W22" i="86"/>
  <c r="W21" i="86"/>
  <c r="W20" i="86"/>
  <c r="W19" i="86"/>
  <c r="W18" i="86"/>
  <c r="W17" i="86"/>
  <c r="Y21" i="86" s="1"/>
  <c r="W16" i="86"/>
  <c r="Y18" i="86" s="1"/>
  <c r="W22" i="85"/>
  <c r="W21" i="85"/>
  <c r="W20" i="85"/>
  <c r="W19" i="85"/>
  <c r="W18" i="85"/>
  <c r="W17" i="85"/>
  <c r="W16" i="85"/>
  <c r="W22" i="84"/>
  <c r="W21" i="84"/>
  <c r="W20" i="84"/>
  <c r="W19" i="84"/>
  <c r="W18" i="84"/>
  <c r="W17" i="84"/>
  <c r="W16" i="84"/>
  <c r="W22" i="83"/>
  <c r="W21" i="83"/>
  <c r="W20" i="83"/>
  <c r="W19" i="83"/>
  <c r="W18" i="83"/>
  <c r="W17" i="83"/>
  <c r="W16" i="83"/>
  <c r="W22" i="82"/>
  <c r="W21" i="82"/>
  <c r="W20" i="82"/>
  <c r="W19" i="82"/>
  <c r="W18" i="82"/>
  <c r="W17" i="82"/>
  <c r="W16" i="82"/>
  <c r="W22" i="81"/>
  <c r="W21" i="81"/>
  <c r="W20" i="81"/>
  <c r="W19" i="81"/>
  <c r="W18" i="81"/>
  <c r="W17" i="81"/>
  <c r="W16" i="81"/>
  <c r="W22" i="80"/>
  <c r="W21" i="80"/>
  <c r="W20" i="80"/>
  <c r="W19" i="80"/>
  <c r="W18" i="80"/>
  <c r="W17" i="80"/>
  <c r="W16" i="80"/>
  <c r="W22" i="79"/>
  <c r="W21" i="79"/>
  <c r="W20" i="79"/>
  <c r="W19" i="79"/>
  <c r="W18" i="79"/>
  <c r="W17" i="79"/>
  <c r="Y21" i="79" s="1"/>
  <c r="W16" i="79"/>
  <c r="W22" i="78"/>
  <c r="W21" i="78"/>
  <c r="W20" i="78"/>
  <c r="W19" i="78"/>
  <c r="W18" i="78"/>
  <c r="W17" i="78"/>
  <c r="W16" i="78"/>
  <c r="Y18" i="78" s="1"/>
  <c r="W22" i="77"/>
  <c r="W21" i="77"/>
  <c r="W20" i="77"/>
  <c r="W19" i="77"/>
  <c r="W18" i="77"/>
  <c r="W17" i="77"/>
  <c r="Y21" i="77" s="1"/>
  <c r="W16" i="77"/>
  <c r="Y18" i="77" s="1"/>
  <c r="Y16" i="77" s="1"/>
  <c r="W22" i="76"/>
  <c r="W21" i="76"/>
  <c r="W20" i="76"/>
  <c r="W19" i="76"/>
  <c r="W18" i="76"/>
  <c r="W17" i="76"/>
  <c r="W16" i="76"/>
  <c r="Y18" i="76" s="1"/>
  <c r="W22" i="75"/>
  <c r="W21" i="75"/>
  <c r="W20" i="75"/>
  <c r="W19" i="75"/>
  <c r="W18" i="75"/>
  <c r="W17" i="75"/>
  <c r="W16" i="75"/>
  <c r="W22" i="74"/>
  <c r="W21" i="74"/>
  <c r="W20" i="74"/>
  <c r="W19" i="74"/>
  <c r="W18" i="74"/>
  <c r="W17" i="74"/>
  <c r="W16" i="74"/>
  <c r="W22" i="73"/>
  <c r="W21" i="73"/>
  <c r="W20" i="73"/>
  <c r="W19" i="73"/>
  <c r="W18" i="73"/>
  <c r="W17" i="73"/>
  <c r="W16" i="73"/>
  <c r="W22" i="72"/>
  <c r="W21" i="72"/>
  <c r="W20" i="72"/>
  <c r="W19" i="72"/>
  <c r="W18" i="72"/>
  <c r="W17" i="72"/>
  <c r="W16" i="72"/>
  <c r="W22" i="71"/>
  <c r="W21" i="71"/>
  <c r="W20" i="71"/>
  <c r="W19" i="71"/>
  <c r="W18" i="71"/>
  <c r="W17" i="71"/>
  <c r="W16" i="71"/>
  <c r="W22" i="70"/>
  <c r="W21" i="70"/>
  <c r="W20" i="70"/>
  <c r="W19" i="70"/>
  <c r="W18" i="70"/>
  <c r="W17" i="70"/>
  <c r="Y21" i="70" s="1"/>
  <c r="W16" i="70"/>
  <c r="Y18" i="70" s="1"/>
  <c r="Y16" i="70" s="1"/>
  <c r="W21" i="69"/>
  <c r="W20" i="69"/>
  <c r="W19" i="69"/>
  <c r="U24" i="1"/>
  <c r="W24" i="1" s="1"/>
  <c r="U20" i="1"/>
  <c r="U21" i="1"/>
  <c r="W21" i="1" s="1"/>
  <c r="U22" i="1"/>
  <c r="W22" i="1" s="1"/>
  <c r="U23" i="1"/>
  <c r="W23" i="1" s="1"/>
  <c r="U19" i="1"/>
  <c r="W19" i="1" s="1"/>
  <c r="U18" i="1"/>
  <c r="W22" i="69"/>
  <c r="W18" i="69"/>
  <c r="W17" i="69"/>
  <c r="W16" i="69"/>
  <c r="Y18" i="85" l="1"/>
  <c r="Y16" i="85" s="1"/>
  <c r="Y21" i="85"/>
  <c r="Y18" i="84"/>
  <c r="Y21" i="78"/>
  <c r="Y16" i="78" s="1"/>
  <c r="Y21" i="71"/>
  <c r="Y16" i="68"/>
  <c r="Y18" i="75"/>
  <c r="Y16" i="75" s="1"/>
  <c r="Y21" i="76"/>
  <c r="Y16" i="76" s="1"/>
  <c r="Y18" i="83"/>
  <c r="Y16" i="83" s="1"/>
  <c r="Y21" i="84"/>
  <c r="Y16" i="84" s="1"/>
  <c r="Y18" i="91"/>
  <c r="Y16" i="91" s="1"/>
  <c r="Y21" i="68"/>
  <c r="Y18" i="74"/>
  <c r="Y21" i="75"/>
  <c r="Y18" i="82"/>
  <c r="Y16" i="82" s="1"/>
  <c r="Y21" i="83"/>
  <c r="Y18" i="90"/>
  <c r="Y16" i="90" s="1"/>
  <c r="Y21" i="91"/>
  <c r="Y18" i="73"/>
  <c r="Y16" i="73" s="1"/>
  <c r="Y21" i="74"/>
  <c r="Y18" i="81"/>
  <c r="Y21" i="82"/>
  <c r="Y18" i="89"/>
  <c r="Y16" i="89" s="1"/>
  <c r="Y21" i="90"/>
  <c r="Y18" i="72"/>
  <c r="Y16" i="72" s="1"/>
  <c r="Y21" i="73"/>
  <c r="Y18" i="80"/>
  <c r="Y16" i="80" s="1"/>
  <c r="Y21" i="81"/>
  <c r="Y18" i="88"/>
  <c r="Y16" i="88" s="1"/>
  <c r="Y21" i="89"/>
  <c r="Y18" i="71"/>
  <c r="Y21" i="72"/>
  <c r="Y18" i="79"/>
  <c r="Y16" i="79" s="1"/>
  <c r="Y21" i="80"/>
  <c r="Y18" i="87"/>
  <c r="Y16" i="87" s="1"/>
  <c r="Y21" i="88"/>
  <c r="Y16" i="86"/>
  <c r="Y18" i="69"/>
  <c r="Y21" i="69"/>
  <c r="Y16" i="81" l="1"/>
  <c r="Y16" i="74"/>
  <c r="Y16" i="71"/>
  <c r="Y16" i="69"/>
  <c r="W18" i="1"/>
  <c r="Y20" i="1" s="1"/>
  <c r="W37" i="1"/>
  <c r="F18" i="1"/>
  <c r="F30" i="1" l="1"/>
  <c r="G30" i="1"/>
  <c r="H30" i="1"/>
  <c r="I30" i="1"/>
  <c r="J30" i="1"/>
  <c r="K30" i="1"/>
  <c r="L30" i="1"/>
  <c r="M30" i="1"/>
  <c r="N30" i="1"/>
  <c r="F20" i="1"/>
  <c r="G20" i="1"/>
  <c r="H20" i="1"/>
  <c r="I20" i="1"/>
  <c r="J20" i="1"/>
  <c r="K20" i="1"/>
  <c r="L20" i="1"/>
  <c r="M20" i="1"/>
  <c r="N20" i="1"/>
  <c r="F21" i="1"/>
  <c r="G21" i="1"/>
  <c r="H21" i="1"/>
  <c r="I21" i="1"/>
  <c r="J21" i="1"/>
  <c r="K21" i="1"/>
  <c r="L21" i="1"/>
  <c r="M21" i="1"/>
  <c r="N21" i="1"/>
  <c r="N34" i="69"/>
  <c r="E34" i="69"/>
  <c r="O24" i="69"/>
  <c r="O23" i="69"/>
  <c r="O22" i="69"/>
  <c r="O19" i="69"/>
  <c r="O18" i="69"/>
  <c r="O17" i="69"/>
  <c r="O16" i="69"/>
  <c r="W20" i="1" l="1"/>
  <c r="Y23" i="1" s="1"/>
  <c r="Y18" i="1" l="1"/>
  <c r="R27" i="1"/>
  <c r="S27" i="1"/>
  <c r="F33" i="1" l="1"/>
  <c r="G33" i="1"/>
  <c r="H33" i="1"/>
  <c r="I33" i="1"/>
  <c r="J33" i="1"/>
  <c r="K33" i="1"/>
  <c r="L33" i="1"/>
  <c r="M33" i="1"/>
  <c r="N33" i="1"/>
  <c r="F32" i="1"/>
  <c r="G32" i="1"/>
  <c r="H32" i="1"/>
  <c r="I32" i="1"/>
  <c r="J32" i="1"/>
  <c r="K32" i="1"/>
  <c r="L32" i="1"/>
  <c r="M32" i="1"/>
  <c r="N32" i="1"/>
  <c r="E33" i="1"/>
  <c r="E32" i="1"/>
  <c r="F31" i="1"/>
  <c r="G31" i="1"/>
  <c r="H31" i="1"/>
  <c r="I31" i="1"/>
  <c r="J31" i="1"/>
  <c r="K31" i="1"/>
  <c r="L31" i="1"/>
  <c r="M31" i="1"/>
  <c r="N31" i="1"/>
  <c r="E31" i="1"/>
  <c r="E30" i="1"/>
  <c r="F27" i="1" l="1"/>
  <c r="G27" i="1"/>
  <c r="H27" i="1"/>
  <c r="I27" i="1"/>
  <c r="J27" i="1"/>
  <c r="K27" i="1"/>
  <c r="L27" i="1"/>
  <c r="M27" i="1"/>
  <c r="N27" i="1"/>
  <c r="F26" i="1"/>
  <c r="G26" i="1"/>
  <c r="H26" i="1"/>
  <c r="I26" i="1"/>
  <c r="J26" i="1"/>
  <c r="K26" i="1"/>
  <c r="L26" i="1"/>
  <c r="M26" i="1"/>
  <c r="N26" i="1"/>
  <c r="E27" i="1"/>
  <c r="E26" i="1"/>
  <c r="F25" i="1"/>
  <c r="G25" i="1"/>
  <c r="H25" i="1"/>
  <c r="I25" i="1"/>
  <c r="J25" i="1"/>
  <c r="K25" i="1"/>
  <c r="L25" i="1"/>
  <c r="M25" i="1"/>
  <c r="N25" i="1"/>
  <c r="F24" i="1"/>
  <c r="G24" i="1"/>
  <c r="H24" i="1"/>
  <c r="I24" i="1"/>
  <c r="J24" i="1"/>
  <c r="K24" i="1"/>
  <c r="L24" i="1"/>
  <c r="M24" i="1"/>
  <c r="N24" i="1"/>
  <c r="E25" i="1"/>
  <c r="E24" i="1"/>
  <c r="E20" i="1"/>
  <c r="E21" i="1"/>
  <c r="F19" i="1"/>
  <c r="G19" i="1"/>
  <c r="H19" i="1"/>
  <c r="I19" i="1"/>
  <c r="J19" i="1"/>
  <c r="K19" i="1"/>
  <c r="L19" i="1"/>
  <c r="M19" i="1"/>
  <c r="N19" i="1"/>
  <c r="G18" i="1"/>
  <c r="H18" i="1"/>
  <c r="I18" i="1"/>
  <c r="J18" i="1"/>
  <c r="K18" i="1"/>
  <c r="L18" i="1"/>
  <c r="M18" i="1"/>
  <c r="N18" i="1"/>
  <c r="E19" i="1"/>
  <c r="E18" i="1"/>
  <c r="F33" i="66" l="1"/>
  <c r="G33" i="66"/>
  <c r="H33" i="66"/>
  <c r="I33" i="66"/>
  <c r="J33" i="66"/>
  <c r="K33" i="66"/>
  <c r="L33" i="66"/>
  <c r="M33" i="66"/>
  <c r="N33" i="66"/>
  <c r="F32" i="66"/>
  <c r="G32" i="66"/>
  <c r="H32" i="66"/>
  <c r="I32" i="66"/>
  <c r="J32" i="66"/>
  <c r="K32" i="66"/>
  <c r="L32" i="66"/>
  <c r="M32" i="66"/>
  <c r="N32" i="66"/>
  <c r="F31" i="66"/>
  <c r="G31" i="66"/>
  <c r="H31" i="66"/>
  <c r="I31" i="66"/>
  <c r="J31" i="66"/>
  <c r="K31" i="66"/>
  <c r="L31" i="66"/>
  <c r="M31" i="66"/>
  <c r="N31" i="66"/>
  <c r="F30" i="66"/>
  <c r="G30" i="66"/>
  <c r="H30" i="66"/>
  <c r="I30" i="66"/>
  <c r="J30" i="66"/>
  <c r="K30" i="66"/>
  <c r="L30" i="66"/>
  <c r="M30" i="66"/>
  <c r="N30" i="66"/>
  <c r="E33" i="66"/>
  <c r="E32" i="66"/>
  <c r="E31" i="66"/>
  <c r="E30" i="66"/>
  <c r="F24" i="66"/>
  <c r="G24" i="66"/>
  <c r="H24" i="66"/>
  <c r="I24" i="66"/>
  <c r="J24" i="66"/>
  <c r="K24" i="66"/>
  <c r="L24" i="66"/>
  <c r="M24" i="66"/>
  <c r="N24" i="66"/>
  <c r="F25" i="66"/>
  <c r="G25" i="66"/>
  <c r="H25" i="66"/>
  <c r="I25" i="66"/>
  <c r="J25" i="66"/>
  <c r="K25" i="66"/>
  <c r="L25" i="66"/>
  <c r="M25" i="66"/>
  <c r="N25" i="66"/>
  <c r="F26" i="66"/>
  <c r="G26" i="66"/>
  <c r="H26" i="66"/>
  <c r="I26" i="66"/>
  <c r="J26" i="66"/>
  <c r="K26" i="66"/>
  <c r="L26" i="66"/>
  <c r="M26" i="66"/>
  <c r="N26" i="66"/>
  <c r="F27" i="66"/>
  <c r="G27" i="66"/>
  <c r="H27" i="66"/>
  <c r="I27" i="66"/>
  <c r="J27" i="66"/>
  <c r="K27" i="66"/>
  <c r="L27" i="66"/>
  <c r="M27" i="66"/>
  <c r="N27" i="66"/>
  <c r="E27" i="66"/>
  <c r="E26" i="66"/>
  <c r="E25" i="66"/>
  <c r="E24" i="66"/>
  <c r="F21" i="66"/>
  <c r="G21" i="66"/>
  <c r="H21" i="66"/>
  <c r="I21" i="66"/>
  <c r="J21" i="66"/>
  <c r="K21" i="66"/>
  <c r="L21" i="66"/>
  <c r="M21" i="66"/>
  <c r="N21" i="66"/>
  <c r="F20" i="66"/>
  <c r="G20" i="66"/>
  <c r="H20" i="66"/>
  <c r="I20" i="66"/>
  <c r="J20" i="66"/>
  <c r="K20" i="66"/>
  <c r="L20" i="66"/>
  <c r="M20" i="66"/>
  <c r="N20" i="66"/>
  <c r="E21" i="66"/>
  <c r="E20" i="66"/>
  <c r="F19" i="66"/>
  <c r="G19" i="66"/>
  <c r="H19" i="66"/>
  <c r="I19" i="66"/>
  <c r="J19" i="66"/>
  <c r="K19" i="66"/>
  <c r="L19" i="66"/>
  <c r="M19" i="66"/>
  <c r="N19" i="66"/>
  <c r="F18" i="66"/>
  <c r="G18" i="66"/>
  <c r="G22" i="66" s="1"/>
  <c r="H18" i="66"/>
  <c r="I18" i="66"/>
  <c r="J18" i="66"/>
  <c r="K18" i="66"/>
  <c r="L18" i="66"/>
  <c r="M18" i="66"/>
  <c r="N18" i="66"/>
  <c r="N22" i="66" s="1"/>
  <c r="E19" i="66"/>
  <c r="E18" i="66"/>
  <c r="V28" i="1"/>
  <c r="W28" i="1"/>
  <c r="V29" i="1"/>
  <c r="W29" i="1"/>
  <c r="V27" i="1"/>
  <c r="T28" i="1"/>
  <c r="U28" i="1"/>
  <c r="T29" i="1"/>
  <c r="U29" i="1"/>
  <c r="T27" i="1"/>
  <c r="R28" i="1"/>
  <c r="S28" i="1"/>
  <c r="R29" i="1"/>
  <c r="U24" i="66"/>
  <c r="W24" i="66" s="1"/>
  <c r="U19" i="66"/>
  <c r="W19" i="66" s="1"/>
  <c r="U20" i="66"/>
  <c r="W20" i="66" s="1"/>
  <c r="U21" i="66"/>
  <c r="W21" i="66" s="1"/>
  <c r="U22" i="66"/>
  <c r="W22" i="66" s="1"/>
  <c r="U23" i="66"/>
  <c r="W23" i="66" s="1"/>
  <c r="U18" i="66"/>
  <c r="W18" i="66" s="1"/>
  <c r="V28" i="66"/>
  <c r="W28" i="66"/>
  <c r="V29" i="66"/>
  <c r="W29" i="66"/>
  <c r="V27" i="66"/>
  <c r="T29" i="66"/>
  <c r="U29" i="66"/>
  <c r="T28" i="66"/>
  <c r="T27" i="66"/>
  <c r="R29" i="66"/>
  <c r="R28" i="66"/>
  <c r="R27" i="66"/>
  <c r="N36" i="91"/>
  <c r="M36" i="91"/>
  <c r="L36" i="91"/>
  <c r="K36" i="91"/>
  <c r="J36" i="91"/>
  <c r="I36" i="91"/>
  <c r="H36" i="91"/>
  <c r="G36" i="91"/>
  <c r="F36" i="91"/>
  <c r="E36" i="91"/>
  <c r="N35" i="91"/>
  <c r="M35" i="91"/>
  <c r="L35" i="91"/>
  <c r="K35" i="91"/>
  <c r="J35" i="91"/>
  <c r="I35" i="91"/>
  <c r="H35" i="91"/>
  <c r="G35" i="91"/>
  <c r="F35" i="91"/>
  <c r="E35" i="91"/>
  <c r="N34" i="91"/>
  <c r="M34" i="91"/>
  <c r="L34" i="91"/>
  <c r="K34" i="91"/>
  <c r="J34" i="91"/>
  <c r="I34" i="91"/>
  <c r="H34" i="91"/>
  <c r="G34" i="91"/>
  <c r="F34" i="91"/>
  <c r="E34" i="91"/>
  <c r="N33" i="91"/>
  <c r="M33" i="91"/>
  <c r="L33" i="91"/>
  <c r="K33" i="91"/>
  <c r="J33" i="91"/>
  <c r="I33" i="91"/>
  <c r="H33" i="91"/>
  <c r="G33" i="91"/>
  <c r="F33" i="91"/>
  <c r="E33" i="91"/>
  <c r="N32" i="91"/>
  <c r="M32" i="91"/>
  <c r="L32" i="91"/>
  <c r="K32" i="91"/>
  <c r="J32" i="91"/>
  <c r="I32" i="91"/>
  <c r="H32" i="91"/>
  <c r="G32" i="91"/>
  <c r="F32" i="91"/>
  <c r="E32" i="91"/>
  <c r="O31" i="91"/>
  <c r="O30" i="91"/>
  <c r="V29" i="91"/>
  <c r="T29" i="91"/>
  <c r="R29" i="91"/>
  <c r="O29" i="91"/>
  <c r="X28" i="91"/>
  <c r="O28" i="91"/>
  <c r="X27" i="91"/>
  <c r="N27" i="91"/>
  <c r="M27" i="91"/>
  <c r="L27" i="91"/>
  <c r="K27" i="91"/>
  <c r="J27" i="91"/>
  <c r="I27" i="91"/>
  <c r="H27" i="91"/>
  <c r="G27" i="91"/>
  <c r="F27" i="91"/>
  <c r="E27" i="91"/>
  <c r="X26" i="91"/>
  <c r="N26" i="91"/>
  <c r="M26" i="91"/>
  <c r="L26" i="91"/>
  <c r="K26" i="91"/>
  <c r="J26" i="91"/>
  <c r="I26" i="91"/>
  <c r="H26" i="91"/>
  <c r="G26" i="91"/>
  <c r="F26" i="91"/>
  <c r="E26" i="91"/>
  <c r="O25" i="91"/>
  <c r="O24" i="91"/>
  <c r="O23" i="91"/>
  <c r="O22" i="91"/>
  <c r="N21" i="91"/>
  <c r="M21" i="91"/>
  <c r="L21" i="91"/>
  <c r="K21" i="91"/>
  <c r="J21" i="91"/>
  <c r="I21" i="91"/>
  <c r="H21" i="91"/>
  <c r="G21" i="91"/>
  <c r="F21" i="91"/>
  <c r="E21" i="91"/>
  <c r="N20" i="91"/>
  <c r="M20" i="91"/>
  <c r="L20" i="91"/>
  <c r="K20" i="91"/>
  <c r="J20" i="91"/>
  <c r="I20" i="91"/>
  <c r="H20" i="91"/>
  <c r="G20" i="91"/>
  <c r="F20" i="91"/>
  <c r="E20" i="91"/>
  <c r="O19" i="91"/>
  <c r="O18" i="91"/>
  <c r="O17" i="91"/>
  <c r="O16" i="91"/>
  <c r="N36" i="90"/>
  <c r="M36" i="90"/>
  <c r="L36" i="90"/>
  <c r="K36" i="90"/>
  <c r="J36" i="90"/>
  <c r="I36" i="90"/>
  <c r="H36" i="90"/>
  <c r="G36" i="90"/>
  <c r="F36" i="90"/>
  <c r="E36" i="90"/>
  <c r="N35" i="90"/>
  <c r="M35" i="90"/>
  <c r="L35" i="90"/>
  <c r="K35" i="90"/>
  <c r="J35" i="90"/>
  <c r="I35" i="90"/>
  <c r="H35" i="90"/>
  <c r="G35" i="90"/>
  <c r="F35" i="90"/>
  <c r="E35" i="90"/>
  <c r="N34" i="90"/>
  <c r="M34" i="90"/>
  <c r="L34" i="90"/>
  <c r="K34" i="90"/>
  <c r="J34" i="90"/>
  <c r="I34" i="90"/>
  <c r="H34" i="90"/>
  <c r="G34" i="90"/>
  <c r="F34" i="90"/>
  <c r="E34" i="90"/>
  <c r="N33" i="90"/>
  <c r="M33" i="90"/>
  <c r="L33" i="90"/>
  <c r="K33" i="90"/>
  <c r="J33" i="90"/>
  <c r="I33" i="90"/>
  <c r="H33" i="90"/>
  <c r="G33" i="90"/>
  <c r="F33" i="90"/>
  <c r="E33" i="90"/>
  <c r="N32" i="90"/>
  <c r="M32" i="90"/>
  <c r="L32" i="90"/>
  <c r="K32" i="90"/>
  <c r="J32" i="90"/>
  <c r="I32" i="90"/>
  <c r="H32" i="90"/>
  <c r="G32" i="90"/>
  <c r="F32" i="90"/>
  <c r="E32" i="90"/>
  <c r="O31" i="90"/>
  <c r="O30" i="90"/>
  <c r="V29" i="90"/>
  <c r="T29" i="90"/>
  <c r="R29" i="90"/>
  <c r="O29" i="90"/>
  <c r="X28" i="90"/>
  <c r="O28" i="90"/>
  <c r="X27" i="90"/>
  <c r="N27" i="90"/>
  <c r="M27" i="90"/>
  <c r="L27" i="90"/>
  <c r="K27" i="90"/>
  <c r="J27" i="90"/>
  <c r="I27" i="90"/>
  <c r="H27" i="90"/>
  <c r="G27" i="90"/>
  <c r="F27" i="90"/>
  <c r="E27" i="90"/>
  <c r="X26" i="90"/>
  <c r="N26" i="90"/>
  <c r="M26" i="90"/>
  <c r="L26" i="90"/>
  <c r="K26" i="90"/>
  <c r="J26" i="90"/>
  <c r="I26" i="90"/>
  <c r="H26" i="90"/>
  <c r="G26" i="90"/>
  <c r="F26" i="90"/>
  <c r="E26" i="90"/>
  <c r="O25" i="90"/>
  <c r="O24" i="90"/>
  <c r="O23" i="90"/>
  <c r="O22" i="90"/>
  <c r="N21" i="90"/>
  <c r="M21" i="90"/>
  <c r="L21" i="90"/>
  <c r="K21" i="90"/>
  <c r="J21" i="90"/>
  <c r="I21" i="90"/>
  <c r="H21" i="90"/>
  <c r="G21" i="90"/>
  <c r="F21" i="90"/>
  <c r="E21" i="90"/>
  <c r="N20" i="90"/>
  <c r="M20" i="90"/>
  <c r="L20" i="90"/>
  <c r="K20" i="90"/>
  <c r="J20" i="90"/>
  <c r="I20" i="90"/>
  <c r="H20" i="90"/>
  <c r="G20" i="90"/>
  <c r="F20" i="90"/>
  <c r="E20" i="90"/>
  <c r="O19" i="90"/>
  <c r="O18" i="90"/>
  <c r="O17" i="90"/>
  <c r="O16" i="90"/>
  <c r="N36" i="89"/>
  <c r="M36" i="89"/>
  <c r="L36" i="89"/>
  <c r="K36" i="89"/>
  <c r="J36" i="89"/>
  <c r="I36" i="89"/>
  <c r="H36" i="89"/>
  <c r="G36" i="89"/>
  <c r="F36" i="89"/>
  <c r="E36" i="89"/>
  <c r="N35" i="89"/>
  <c r="M35" i="89"/>
  <c r="L35" i="89"/>
  <c r="K35" i="89"/>
  <c r="J35" i="89"/>
  <c r="I35" i="89"/>
  <c r="H35" i="89"/>
  <c r="G35" i="89"/>
  <c r="F35" i="89"/>
  <c r="E35" i="89"/>
  <c r="N34" i="89"/>
  <c r="M34" i="89"/>
  <c r="L34" i="89"/>
  <c r="K34" i="89"/>
  <c r="J34" i="89"/>
  <c r="I34" i="89"/>
  <c r="H34" i="89"/>
  <c r="G34" i="89"/>
  <c r="F34" i="89"/>
  <c r="E34" i="89"/>
  <c r="N33" i="89"/>
  <c r="M33" i="89"/>
  <c r="L33" i="89"/>
  <c r="K33" i="89"/>
  <c r="J33" i="89"/>
  <c r="I33" i="89"/>
  <c r="H33" i="89"/>
  <c r="G33" i="89"/>
  <c r="F33" i="89"/>
  <c r="E33" i="89"/>
  <c r="N32" i="89"/>
  <c r="M32" i="89"/>
  <c r="L32" i="89"/>
  <c r="K32" i="89"/>
  <c r="J32" i="89"/>
  <c r="I32" i="89"/>
  <c r="H32" i="89"/>
  <c r="G32" i="89"/>
  <c r="F32" i="89"/>
  <c r="E32" i="89"/>
  <c r="O31" i="89"/>
  <c r="O30" i="89"/>
  <c r="V29" i="89"/>
  <c r="T29" i="89"/>
  <c r="R29" i="89"/>
  <c r="O29" i="89"/>
  <c r="X28" i="89"/>
  <c r="O28" i="89"/>
  <c r="X27" i="89"/>
  <c r="N27" i="89"/>
  <c r="M27" i="89"/>
  <c r="L27" i="89"/>
  <c r="K27" i="89"/>
  <c r="J27" i="89"/>
  <c r="I27" i="89"/>
  <c r="H27" i="89"/>
  <c r="G27" i="89"/>
  <c r="F27" i="89"/>
  <c r="E27" i="89"/>
  <c r="X26" i="89"/>
  <c r="N26" i="89"/>
  <c r="M26" i="89"/>
  <c r="L26" i="89"/>
  <c r="K26" i="89"/>
  <c r="J26" i="89"/>
  <c r="I26" i="89"/>
  <c r="H26" i="89"/>
  <c r="G26" i="89"/>
  <c r="F26" i="89"/>
  <c r="E26" i="89"/>
  <c r="O25" i="89"/>
  <c r="O24" i="89"/>
  <c r="O23" i="89"/>
  <c r="O22" i="89"/>
  <c r="N21" i="89"/>
  <c r="M21" i="89"/>
  <c r="L21" i="89"/>
  <c r="K21" i="89"/>
  <c r="J21" i="89"/>
  <c r="I21" i="89"/>
  <c r="H21" i="89"/>
  <c r="G21" i="89"/>
  <c r="F21" i="89"/>
  <c r="E21" i="89"/>
  <c r="N20" i="89"/>
  <c r="M20" i="89"/>
  <c r="L20" i="89"/>
  <c r="K20" i="89"/>
  <c r="J20" i="89"/>
  <c r="I20" i="89"/>
  <c r="H20" i="89"/>
  <c r="G20" i="89"/>
  <c r="F20" i="89"/>
  <c r="E20" i="89"/>
  <c r="O19" i="89"/>
  <c r="O18" i="89"/>
  <c r="O17" i="89"/>
  <c r="O16" i="89"/>
  <c r="N36" i="88"/>
  <c r="M36" i="88"/>
  <c r="L36" i="88"/>
  <c r="K36" i="88"/>
  <c r="J36" i="88"/>
  <c r="I36" i="88"/>
  <c r="H36" i="88"/>
  <c r="G36" i="88"/>
  <c r="F36" i="88"/>
  <c r="E36" i="88"/>
  <c r="N35" i="88"/>
  <c r="M35" i="88"/>
  <c r="L35" i="88"/>
  <c r="K35" i="88"/>
  <c r="J35" i="88"/>
  <c r="I35" i="88"/>
  <c r="H35" i="88"/>
  <c r="G35" i="88"/>
  <c r="F35" i="88"/>
  <c r="E35" i="88"/>
  <c r="N34" i="88"/>
  <c r="M34" i="88"/>
  <c r="L34" i="88"/>
  <c r="K34" i="88"/>
  <c r="J34" i="88"/>
  <c r="I34" i="88"/>
  <c r="H34" i="88"/>
  <c r="G34" i="88"/>
  <c r="F34" i="88"/>
  <c r="E34" i="88"/>
  <c r="N33" i="88"/>
  <c r="M33" i="88"/>
  <c r="L33" i="88"/>
  <c r="K33" i="88"/>
  <c r="J33" i="88"/>
  <c r="I33" i="88"/>
  <c r="H33" i="88"/>
  <c r="G33" i="88"/>
  <c r="F33" i="88"/>
  <c r="E33" i="88"/>
  <c r="N32" i="88"/>
  <c r="M32" i="88"/>
  <c r="L32" i="88"/>
  <c r="K32" i="88"/>
  <c r="J32" i="88"/>
  <c r="I32" i="88"/>
  <c r="H32" i="88"/>
  <c r="G32" i="88"/>
  <c r="F32" i="88"/>
  <c r="E32" i="88"/>
  <c r="O31" i="88"/>
  <c r="O30" i="88"/>
  <c r="V29" i="88"/>
  <c r="T29" i="88"/>
  <c r="R29" i="88"/>
  <c r="O29" i="88"/>
  <c r="X28" i="88"/>
  <c r="O28" i="88"/>
  <c r="X27" i="88"/>
  <c r="N27" i="88"/>
  <c r="M27" i="88"/>
  <c r="L27" i="88"/>
  <c r="K27" i="88"/>
  <c r="J27" i="88"/>
  <c r="I27" i="88"/>
  <c r="H27" i="88"/>
  <c r="G27" i="88"/>
  <c r="F27" i="88"/>
  <c r="E27" i="88"/>
  <c r="X26" i="88"/>
  <c r="N26" i="88"/>
  <c r="M26" i="88"/>
  <c r="L26" i="88"/>
  <c r="K26" i="88"/>
  <c r="J26" i="88"/>
  <c r="I26" i="88"/>
  <c r="H26" i="88"/>
  <c r="G26" i="88"/>
  <c r="F26" i="88"/>
  <c r="E26" i="88"/>
  <c r="O25" i="88"/>
  <c r="O24" i="88"/>
  <c r="O23" i="88"/>
  <c r="O22" i="88"/>
  <c r="N21" i="88"/>
  <c r="M21" i="88"/>
  <c r="L21" i="88"/>
  <c r="K21" i="88"/>
  <c r="J21" i="88"/>
  <c r="I21" i="88"/>
  <c r="H21" i="88"/>
  <c r="G21" i="88"/>
  <c r="F21" i="88"/>
  <c r="E21" i="88"/>
  <c r="N20" i="88"/>
  <c r="M20" i="88"/>
  <c r="L20" i="88"/>
  <c r="K20" i="88"/>
  <c r="J20" i="88"/>
  <c r="I20" i="88"/>
  <c r="H20" i="88"/>
  <c r="G20" i="88"/>
  <c r="F20" i="88"/>
  <c r="E20" i="88"/>
  <c r="O19" i="88"/>
  <c r="O18" i="88"/>
  <c r="O17" i="88"/>
  <c r="O16" i="88"/>
  <c r="N36" i="87"/>
  <c r="M36" i="87"/>
  <c r="L36" i="87"/>
  <c r="K36" i="87"/>
  <c r="J36" i="87"/>
  <c r="I36" i="87"/>
  <c r="H36" i="87"/>
  <c r="G36" i="87"/>
  <c r="F36" i="87"/>
  <c r="E36" i="87"/>
  <c r="N35" i="87"/>
  <c r="M35" i="87"/>
  <c r="L35" i="87"/>
  <c r="K35" i="87"/>
  <c r="J35" i="87"/>
  <c r="I35" i="87"/>
  <c r="H35" i="87"/>
  <c r="G35" i="87"/>
  <c r="F35" i="87"/>
  <c r="E35" i="87"/>
  <c r="N34" i="87"/>
  <c r="M34" i="87"/>
  <c r="L34" i="87"/>
  <c r="K34" i="87"/>
  <c r="J34" i="87"/>
  <c r="I34" i="87"/>
  <c r="H34" i="87"/>
  <c r="G34" i="87"/>
  <c r="F34" i="87"/>
  <c r="E34" i="87"/>
  <c r="N33" i="87"/>
  <c r="M33" i="87"/>
  <c r="L33" i="87"/>
  <c r="K33" i="87"/>
  <c r="J33" i="87"/>
  <c r="I33" i="87"/>
  <c r="H33" i="87"/>
  <c r="G33" i="87"/>
  <c r="F33" i="87"/>
  <c r="E33" i="87"/>
  <c r="N32" i="87"/>
  <c r="M32" i="87"/>
  <c r="L32" i="87"/>
  <c r="K32" i="87"/>
  <c r="J32" i="87"/>
  <c r="I32" i="87"/>
  <c r="H32" i="87"/>
  <c r="G32" i="87"/>
  <c r="F32" i="87"/>
  <c r="E32" i="87"/>
  <c r="O31" i="87"/>
  <c r="O30" i="87"/>
  <c r="V29" i="87"/>
  <c r="T29" i="87"/>
  <c r="R29" i="87"/>
  <c r="O29" i="87"/>
  <c r="X28" i="87"/>
  <c r="O28" i="87"/>
  <c r="X27" i="87"/>
  <c r="N27" i="87"/>
  <c r="M27" i="87"/>
  <c r="L27" i="87"/>
  <c r="K27" i="87"/>
  <c r="J27" i="87"/>
  <c r="I27" i="87"/>
  <c r="H27" i="87"/>
  <c r="G27" i="87"/>
  <c r="F27" i="87"/>
  <c r="E27" i="87"/>
  <c r="X26" i="87"/>
  <c r="N26" i="87"/>
  <c r="M26" i="87"/>
  <c r="L26" i="87"/>
  <c r="K26" i="87"/>
  <c r="J26" i="87"/>
  <c r="I26" i="87"/>
  <c r="H26" i="87"/>
  <c r="G26" i="87"/>
  <c r="F26" i="87"/>
  <c r="E26" i="87"/>
  <c r="O25" i="87"/>
  <c r="O24" i="87"/>
  <c r="O23" i="87"/>
  <c r="O22" i="87"/>
  <c r="N21" i="87"/>
  <c r="M21" i="87"/>
  <c r="L21" i="87"/>
  <c r="K21" i="87"/>
  <c r="J21" i="87"/>
  <c r="I21" i="87"/>
  <c r="H21" i="87"/>
  <c r="G21" i="87"/>
  <c r="F21" i="87"/>
  <c r="E21" i="87"/>
  <c r="N20" i="87"/>
  <c r="M20" i="87"/>
  <c r="L20" i="87"/>
  <c r="K20" i="87"/>
  <c r="J20" i="87"/>
  <c r="I20" i="87"/>
  <c r="H20" i="87"/>
  <c r="G20" i="87"/>
  <c r="F20" i="87"/>
  <c r="E20" i="87"/>
  <c r="O19" i="87"/>
  <c r="O18" i="87"/>
  <c r="O17" i="87"/>
  <c r="O16" i="87"/>
  <c r="N36" i="86"/>
  <c r="M36" i="86"/>
  <c r="L36" i="86"/>
  <c r="K36" i="86"/>
  <c r="J36" i="86"/>
  <c r="I36" i="86"/>
  <c r="H36" i="86"/>
  <c r="G36" i="86"/>
  <c r="F36" i="86"/>
  <c r="E36" i="86"/>
  <c r="N35" i="86"/>
  <c r="M35" i="86"/>
  <c r="L35" i="86"/>
  <c r="K35" i="86"/>
  <c r="J35" i="86"/>
  <c r="I35" i="86"/>
  <c r="H35" i="86"/>
  <c r="G35" i="86"/>
  <c r="F35" i="86"/>
  <c r="E35" i="86"/>
  <c r="N34" i="86"/>
  <c r="M34" i="86"/>
  <c r="L34" i="86"/>
  <c r="K34" i="86"/>
  <c r="J34" i="86"/>
  <c r="I34" i="86"/>
  <c r="H34" i="86"/>
  <c r="G34" i="86"/>
  <c r="F34" i="86"/>
  <c r="E34" i="86"/>
  <c r="N33" i="86"/>
  <c r="M33" i="86"/>
  <c r="L33" i="86"/>
  <c r="K33" i="86"/>
  <c r="J33" i="86"/>
  <c r="I33" i="86"/>
  <c r="H33" i="86"/>
  <c r="G33" i="86"/>
  <c r="F33" i="86"/>
  <c r="E33" i="86"/>
  <c r="N32" i="86"/>
  <c r="M32" i="86"/>
  <c r="L32" i="86"/>
  <c r="K32" i="86"/>
  <c r="J32" i="86"/>
  <c r="I32" i="86"/>
  <c r="H32" i="86"/>
  <c r="G32" i="86"/>
  <c r="F32" i="86"/>
  <c r="E32" i="86"/>
  <c r="O31" i="86"/>
  <c r="O30" i="86"/>
  <c r="V29" i="86"/>
  <c r="T29" i="86"/>
  <c r="R29" i="86"/>
  <c r="O29" i="86"/>
  <c r="X28" i="86"/>
  <c r="O28" i="86"/>
  <c r="X27" i="86"/>
  <c r="N27" i="86"/>
  <c r="M27" i="86"/>
  <c r="L27" i="86"/>
  <c r="K27" i="86"/>
  <c r="J27" i="86"/>
  <c r="I27" i="86"/>
  <c r="H27" i="86"/>
  <c r="G27" i="86"/>
  <c r="F27" i="86"/>
  <c r="E27" i="86"/>
  <c r="X26" i="86"/>
  <c r="N26" i="86"/>
  <c r="M26" i="86"/>
  <c r="L26" i="86"/>
  <c r="K26" i="86"/>
  <c r="J26" i="86"/>
  <c r="I26" i="86"/>
  <c r="H26" i="86"/>
  <c r="G26" i="86"/>
  <c r="F26" i="86"/>
  <c r="E26" i="86"/>
  <c r="O25" i="86"/>
  <c r="O24" i="86"/>
  <c r="O23" i="86"/>
  <c r="O22" i="86"/>
  <c r="N21" i="86"/>
  <c r="M21" i="86"/>
  <c r="L21" i="86"/>
  <c r="K21" i="86"/>
  <c r="J21" i="86"/>
  <c r="I21" i="86"/>
  <c r="H21" i="86"/>
  <c r="G21" i="86"/>
  <c r="F21" i="86"/>
  <c r="E21" i="86"/>
  <c r="N20" i="86"/>
  <c r="M20" i="86"/>
  <c r="L20" i="86"/>
  <c r="K20" i="86"/>
  <c r="J20" i="86"/>
  <c r="I20" i="86"/>
  <c r="H20" i="86"/>
  <c r="G20" i="86"/>
  <c r="F20" i="86"/>
  <c r="E20" i="86"/>
  <c r="O19" i="86"/>
  <c r="O18" i="86"/>
  <c r="O17" i="86"/>
  <c r="O16" i="86"/>
  <c r="N36" i="85"/>
  <c r="M36" i="85"/>
  <c r="L36" i="85"/>
  <c r="K36" i="85"/>
  <c r="J36" i="85"/>
  <c r="I36" i="85"/>
  <c r="H36" i="85"/>
  <c r="G36" i="85"/>
  <c r="F36" i="85"/>
  <c r="E36" i="85"/>
  <c r="N35" i="85"/>
  <c r="M35" i="85"/>
  <c r="L35" i="85"/>
  <c r="K35" i="85"/>
  <c r="J35" i="85"/>
  <c r="I35" i="85"/>
  <c r="H35" i="85"/>
  <c r="G35" i="85"/>
  <c r="F35" i="85"/>
  <c r="E35" i="85"/>
  <c r="N34" i="85"/>
  <c r="M34" i="85"/>
  <c r="L34" i="85"/>
  <c r="K34" i="85"/>
  <c r="J34" i="85"/>
  <c r="I34" i="85"/>
  <c r="H34" i="85"/>
  <c r="G34" i="85"/>
  <c r="F34" i="85"/>
  <c r="E34" i="85"/>
  <c r="N33" i="85"/>
  <c r="M33" i="85"/>
  <c r="L33" i="85"/>
  <c r="K33" i="85"/>
  <c r="J33" i="85"/>
  <c r="I33" i="85"/>
  <c r="H33" i="85"/>
  <c r="G33" i="85"/>
  <c r="F33" i="85"/>
  <c r="E33" i="85"/>
  <c r="N32" i="85"/>
  <c r="M32" i="85"/>
  <c r="L32" i="85"/>
  <c r="K32" i="85"/>
  <c r="J32" i="85"/>
  <c r="I32" i="85"/>
  <c r="H32" i="85"/>
  <c r="G32" i="85"/>
  <c r="F32" i="85"/>
  <c r="E32" i="85"/>
  <c r="O31" i="85"/>
  <c r="O30" i="85"/>
  <c r="V29" i="85"/>
  <c r="T29" i="85"/>
  <c r="R29" i="85"/>
  <c r="O29" i="85"/>
  <c r="X28" i="85"/>
  <c r="O28" i="85"/>
  <c r="X27" i="85"/>
  <c r="N27" i="85"/>
  <c r="M27" i="85"/>
  <c r="L27" i="85"/>
  <c r="K27" i="85"/>
  <c r="J27" i="85"/>
  <c r="I27" i="85"/>
  <c r="H27" i="85"/>
  <c r="G27" i="85"/>
  <c r="F27" i="85"/>
  <c r="E27" i="85"/>
  <c r="X26" i="85"/>
  <c r="N26" i="85"/>
  <c r="M26" i="85"/>
  <c r="L26" i="85"/>
  <c r="K26" i="85"/>
  <c r="J26" i="85"/>
  <c r="I26" i="85"/>
  <c r="H26" i="85"/>
  <c r="G26" i="85"/>
  <c r="F26" i="85"/>
  <c r="E26" i="85"/>
  <c r="O25" i="85"/>
  <c r="O24" i="85"/>
  <c r="O23" i="85"/>
  <c r="O22" i="85"/>
  <c r="N21" i="85"/>
  <c r="M21" i="85"/>
  <c r="L21" i="85"/>
  <c r="K21" i="85"/>
  <c r="J21" i="85"/>
  <c r="I21" i="85"/>
  <c r="H21" i="85"/>
  <c r="G21" i="85"/>
  <c r="F21" i="85"/>
  <c r="E21" i="85"/>
  <c r="N20" i="85"/>
  <c r="M20" i="85"/>
  <c r="L20" i="85"/>
  <c r="K20" i="85"/>
  <c r="J20" i="85"/>
  <c r="I20" i="85"/>
  <c r="H20" i="85"/>
  <c r="G20" i="85"/>
  <c r="F20" i="85"/>
  <c r="E20" i="85"/>
  <c r="O19" i="85"/>
  <c r="O18" i="85"/>
  <c r="O17" i="85"/>
  <c r="O16" i="85"/>
  <c r="N36" i="84"/>
  <c r="M36" i="84"/>
  <c r="L36" i="84"/>
  <c r="K36" i="84"/>
  <c r="J36" i="84"/>
  <c r="I36" i="84"/>
  <c r="H36" i="84"/>
  <c r="G36" i="84"/>
  <c r="F36" i="84"/>
  <c r="E36" i="84"/>
  <c r="N35" i="84"/>
  <c r="M35" i="84"/>
  <c r="L35" i="84"/>
  <c r="K35" i="84"/>
  <c r="J35" i="84"/>
  <c r="I35" i="84"/>
  <c r="H35" i="84"/>
  <c r="G35" i="84"/>
  <c r="F35" i="84"/>
  <c r="E35" i="84"/>
  <c r="N34" i="84"/>
  <c r="M34" i="84"/>
  <c r="L34" i="84"/>
  <c r="K34" i="84"/>
  <c r="J34" i="84"/>
  <c r="I34" i="84"/>
  <c r="H34" i="84"/>
  <c r="G34" i="84"/>
  <c r="F34" i="84"/>
  <c r="E34" i="84"/>
  <c r="N33" i="84"/>
  <c r="M33" i="84"/>
  <c r="L33" i="84"/>
  <c r="K33" i="84"/>
  <c r="J33" i="84"/>
  <c r="I33" i="84"/>
  <c r="H33" i="84"/>
  <c r="G33" i="84"/>
  <c r="F33" i="84"/>
  <c r="E33" i="84"/>
  <c r="N32" i="84"/>
  <c r="M32" i="84"/>
  <c r="L32" i="84"/>
  <c r="K32" i="84"/>
  <c r="J32" i="84"/>
  <c r="I32" i="84"/>
  <c r="H32" i="84"/>
  <c r="G32" i="84"/>
  <c r="F32" i="84"/>
  <c r="E32" i="84"/>
  <c r="O31" i="84"/>
  <c r="O30" i="84"/>
  <c r="V29" i="84"/>
  <c r="T29" i="84"/>
  <c r="R29" i="84"/>
  <c r="O29" i="84"/>
  <c r="X28" i="84"/>
  <c r="O28" i="84"/>
  <c r="X27" i="84"/>
  <c r="N27" i="84"/>
  <c r="M27" i="84"/>
  <c r="L27" i="84"/>
  <c r="K27" i="84"/>
  <c r="J27" i="84"/>
  <c r="I27" i="84"/>
  <c r="H27" i="84"/>
  <c r="G27" i="84"/>
  <c r="F27" i="84"/>
  <c r="E27" i="84"/>
  <c r="X26" i="84"/>
  <c r="N26" i="84"/>
  <c r="M26" i="84"/>
  <c r="L26" i="84"/>
  <c r="K26" i="84"/>
  <c r="J26" i="84"/>
  <c r="I26" i="84"/>
  <c r="H26" i="84"/>
  <c r="G26" i="84"/>
  <c r="F26" i="84"/>
  <c r="E26" i="84"/>
  <c r="O25" i="84"/>
  <c r="O24" i="84"/>
  <c r="O23" i="84"/>
  <c r="O22" i="84"/>
  <c r="N21" i="84"/>
  <c r="M21" i="84"/>
  <c r="L21" i="84"/>
  <c r="K21" i="84"/>
  <c r="J21" i="84"/>
  <c r="I21" i="84"/>
  <c r="H21" i="84"/>
  <c r="G21" i="84"/>
  <c r="F21" i="84"/>
  <c r="E21" i="84"/>
  <c r="N20" i="84"/>
  <c r="M20" i="84"/>
  <c r="L20" i="84"/>
  <c r="K20" i="84"/>
  <c r="J20" i="84"/>
  <c r="I20" i="84"/>
  <c r="H20" i="84"/>
  <c r="G20" i="84"/>
  <c r="F20" i="84"/>
  <c r="E20" i="84"/>
  <c r="O19" i="84"/>
  <c r="O18" i="84"/>
  <c r="O17" i="84"/>
  <c r="O16" i="84"/>
  <c r="N36" i="83"/>
  <c r="M36" i="83"/>
  <c r="L36" i="83"/>
  <c r="K36" i="83"/>
  <c r="J36" i="83"/>
  <c r="I36" i="83"/>
  <c r="H36" i="83"/>
  <c r="G36" i="83"/>
  <c r="F36" i="83"/>
  <c r="E36" i="83"/>
  <c r="N35" i="83"/>
  <c r="M35" i="83"/>
  <c r="L35" i="83"/>
  <c r="K35" i="83"/>
  <c r="J35" i="83"/>
  <c r="I35" i="83"/>
  <c r="H35" i="83"/>
  <c r="G35" i="83"/>
  <c r="F35" i="83"/>
  <c r="E35" i="83"/>
  <c r="N34" i="83"/>
  <c r="M34" i="83"/>
  <c r="L34" i="83"/>
  <c r="K34" i="83"/>
  <c r="J34" i="83"/>
  <c r="I34" i="83"/>
  <c r="H34" i="83"/>
  <c r="G34" i="83"/>
  <c r="F34" i="83"/>
  <c r="E34" i="83"/>
  <c r="N33" i="83"/>
  <c r="M33" i="83"/>
  <c r="L33" i="83"/>
  <c r="K33" i="83"/>
  <c r="J33" i="83"/>
  <c r="I33" i="83"/>
  <c r="H33" i="83"/>
  <c r="G33" i="83"/>
  <c r="F33" i="83"/>
  <c r="E33" i="83"/>
  <c r="N32" i="83"/>
  <c r="M32" i="83"/>
  <c r="L32" i="83"/>
  <c r="K32" i="83"/>
  <c r="J32" i="83"/>
  <c r="I32" i="83"/>
  <c r="H32" i="83"/>
  <c r="G32" i="83"/>
  <c r="F32" i="83"/>
  <c r="E32" i="83"/>
  <c r="O31" i="83"/>
  <c r="O30" i="83"/>
  <c r="V29" i="83"/>
  <c r="T29" i="83"/>
  <c r="R29" i="83"/>
  <c r="O29" i="83"/>
  <c r="X28" i="83"/>
  <c r="O28" i="83"/>
  <c r="X27" i="83"/>
  <c r="N27" i="83"/>
  <c r="M27" i="83"/>
  <c r="L27" i="83"/>
  <c r="K27" i="83"/>
  <c r="J27" i="83"/>
  <c r="I27" i="83"/>
  <c r="H27" i="83"/>
  <c r="G27" i="83"/>
  <c r="F27" i="83"/>
  <c r="E27" i="83"/>
  <c r="X26" i="83"/>
  <c r="N26" i="83"/>
  <c r="M26" i="83"/>
  <c r="L26" i="83"/>
  <c r="K26" i="83"/>
  <c r="J26" i="83"/>
  <c r="I26" i="83"/>
  <c r="H26" i="83"/>
  <c r="G26" i="83"/>
  <c r="F26" i="83"/>
  <c r="E26" i="83"/>
  <c r="O25" i="83"/>
  <c r="O24" i="83"/>
  <c r="O23" i="83"/>
  <c r="O22" i="83"/>
  <c r="N21" i="83"/>
  <c r="M21" i="83"/>
  <c r="L21" i="83"/>
  <c r="K21" i="83"/>
  <c r="J21" i="83"/>
  <c r="I21" i="83"/>
  <c r="H21" i="83"/>
  <c r="G21" i="83"/>
  <c r="F21" i="83"/>
  <c r="E21" i="83"/>
  <c r="N20" i="83"/>
  <c r="M20" i="83"/>
  <c r="L20" i="83"/>
  <c r="K20" i="83"/>
  <c r="J20" i="83"/>
  <c r="I20" i="83"/>
  <c r="H20" i="83"/>
  <c r="G20" i="83"/>
  <c r="F20" i="83"/>
  <c r="E20" i="83"/>
  <c r="O19" i="83"/>
  <c r="O18" i="83"/>
  <c r="O17" i="83"/>
  <c r="O16" i="83"/>
  <c r="N36" i="82"/>
  <c r="M36" i="82"/>
  <c r="L36" i="82"/>
  <c r="K36" i="82"/>
  <c r="J36" i="82"/>
  <c r="I36" i="82"/>
  <c r="H36" i="82"/>
  <c r="G36" i="82"/>
  <c r="F36" i="82"/>
  <c r="E36" i="82"/>
  <c r="N35" i="82"/>
  <c r="M35" i="82"/>
  <c r="L35" i="82"/>
  <c r="K35" i="82"/>
  <c r="J35" i="82"/>
  <c r="I35" i="82"/>
  <c r="H35" i="82"/>
  <c r="G35" i="82"/>
  <c r="F35" i="82"/>
  <c r="E35" i="82"/>
  <c r="N34" i="82"/>
  <c r="M34" i="82"/>
  <c r="L34" i="82"/>
  <c r="K34" i="82"/>
  <c r="J34" i="82"/>
  <c r="I34" i="82"/>
  <c r="H34" i="82"/>
  <c r="G34" i="82"/>
  <c r="F34" i="82"/>
  <c r="E34" i="82"/>
  <c r="N33" i="82"/>
  <c r="M33" i="82"/>
  <c r="L33" i="82"/>
  <c r="K33" i="82"/>
  <c r="J33" i="82"/>
  <c r="I33" i="82"/>
  <c r="H33" i="82"/>
  <c r="G33" i="82"/>
  <c r="F33" i="82"/>
  <c r="E33" i="82"/>
  <c r="N32" i="82"/>
  <c r="M32" i="82"/>
  <c r="L32" i="82"/>
  <c r="K32" i="82"/>
  <c r="J32" i="82"/>
  <c r="I32" i="82"/>
  <c r="H32" i="82"/>
  <c r="G32" i="82"/>
  <c r="F32" i="82"/>
  <c r="E32" i="82"/>
  <c r="O31" i="82"/>
  <c r="O30" i="82"/>
  <c r="V29" i="82"/>
  <c r="T29" i="82"/>
  <c r="R29" i="82"/>
  <c r="O29" i="82"/>
  <c r="X28" i="82"/>
  <c r="O28" i="82"/>
  <c r="X27" i="82"/>
  <c r="N27" i="82"/>
  <c r="M27" i="82"/>
  <c r="L27" i="82"/>
  <c r="K27" i="82"/>
  <c r="J27" i="82"/>
  <c r="I27" i="82"/>
  <c r="H27" i="82"/>
  <c r="G27" i="82"/>
  <c r="F27" i="82"/>
  <c r="E27" i="82"/>
  <c r="X26" i="82"/>
  <c r="N26" i="82"/>
  <c r="M26" i="82"/>
  <c r="L26" i="82"/>
  <c r="K26" i="82"/>
  <c r="J26" i="82"/>
  <c r="I26" i="82"/>
  <c r="H26" i="82"/>
  <c r="G26" i="82"/>
  <c r="F26" i="82"/>
  <c r="E26" i="82"/>
  <c r="O25" i="82"/>
  <c r="O24" i="82"/>
  <c r="O23" i="82"/>
  <c r="O22" i="82"/>
  <c r="N21" i="82"/>
  <c r="M21" i="82"/>
  <c r="L21" i="82"/>
  <c r="K21" i="82"/>
  <c r="J21" i="82"/>
  <c r="I21" i="82"/>
  <c r="H21" i="82"/>
  <c r="G21" i="82"/>
  <c r="F21" i="82"/>
  <c r="E21" i="82"/>
  <c r="N20" i="82"/>
  <c r="M20" i="82"/>
  <c r="L20" i="82"/>
  <c r="K20" i="82"/>
  <c r="J20" i="82"/>
  <c r="I20" i="82"/>
  <c r="H20" i="82"/>
  <c r="G20" i="82"/>
  <c r="F20" i="82"/>
  <c r="E20" i="82"/>
  <c r="O19" i="82"/>
  <c r="O18" i="82"/>
  <c r="O17" i="82"/>
  <c r="O16" i="82"/>
  <c r="N36" i="81"/>
  <c r="M36" i="81"/>
  <c r="L36" i="81"/>
  <c r="K36" i="81"/>
  <c r="J36" i="81"/>
  <c r="I36" i="81"/>
  <c r="H36" i="81"/>
  <c r="G36" i="81"/>
  <c r="F36" i="81"/>
  <c r="E36" i="81"/>
  <c r="N35" i="81"/>
  <c r="M35" i="81"/>
  <c r="L35" i="81"/>
  <c r="K35" i="81"/>
  <c r="J35" i="81"/>
  <c r="I35" i="81"/>
  <c r="H35" i="81"/>
  <c r="G35" i="81"/>
  <c r="F35" i="81"/>
  <c r="E35" i="81"/>
  <c r="N34" i="81"/>
  <c r="M34" i="81"/>
  <c r="L34" i="81"/>
  <c r="K34" i="81"/>
  <c r="J34" i="81"/>
  <c r="I34" i="81"/>
  <c r="H34" i="81"/>
  <c r="G34" i="81"/>
  <c r="F34" i="81"/>
  <c r="E34" i="81"/>
  <c r="N33" i="81"/>
  <c r="M33" i="81"/>
  <c r="L33" i="81"/>
  <c r="K33" i="81"/>
  <c r="J33" i="81"/>
  <c r="I33" i="81"/>
  <c r="H33" i="81"/>
  <c r="G33" i="81"/>
  <c r="F33" i="81"/>
  <c r="E33" i="81"/>
  <c r="N32" i="81"/>
  <c r="M32" i="81"/>
  <c r="L32" i="81"/>
  <c r="K32" i="81"/>
  <c r="J32" i="81"/>
  <c r="I32" i="81"/>
  <c r="H32" i="81"/>
  <c r="G32" i="81"/>
  <c r="F32" i="81"/>
  <c r="E32" i="81"/>
  <c r="O31" i="81"/>
  <c r="O30" i="81"/>
  <c r="V29" i="81"/>
  <c r="T29" i="81"/>
  <c r="R29" i="81"/>
  <c r="O29" i="81"/>
  <c r="X28" i="81"/>
  <c r="O28" i="81"/>
  <c r="X27" i="81"/>
  <c r="N27" i="81"/>
  <c r="M27" i="81"/>
  <c r="L27" i="81"/>
  <c r="K27" i="81"/>
  <c r="J27" i="81"/>
  <c r="I27" i="81"/>
  <c r="H27" i="81"/>
  <c r="G27" i="81"/>
  <c r="F27" i="81"/>
  <c r="E27" i="81"/>
  <c r="X26" i="81"/>
  <c r="N26" i="81"/>
  <c r="M26" i="81"/>
  <c r="L26" i="81"/>
  <c r="K26" i="81"/>
  <c r="J26" i="81"/>
  <c r="I26" i="81"/>
  <c r="H26" i="81"/>
  <c r="G26" i="81"/>
  <c r="F26" i="81"/>
  <c r="E26" i="81"/>
  <c r="O25" i="81"/>
  <c r="O24" i="81"/>
  <c r="O23" i="81"/>
  <c r="O22" i="81"/>
  <c r="N21" i="81"/>
  <c r="M21" i="81"/>
  <c r="L21" i="81"/>
  <c r="K21" i="81"/>
  <c r="J21" i="81"/>
  <c r="I21" i="81"/>
  <c r="H21" i="81"/>
  <c r="G21" i="81"/>
  <c r="F21" i="81"/>
  <c r="E21" i="81"/>
  <c r="N20" i="81"/>
  <c r="M20" i="81"/>
  <c r="L20" i="81"/>
  <c r="K20" i="81"/>
  <c r="J20" i="81"/>
  <c r="I20" i="81"/>
  <c r="H20" i="81"/>
  <c r="G20" i="81"/>
  <c r="F20" i="81"/>
  <c r="E20" i="81"/>
  <c r="O19" i="81"/>
  <c r="O18" i="81"/>
  <c r="O17" i="81"/>
  <c r="O16" i="81"/>
  <c r="N36" i="80"/>
  <c r="M36" i="80"/>
  <c r="L36" i="80"/>
  <c r="K36" i="80"/>
  <c r="J36" i="80"/>
  <c r="I36" i="80"/>
  <c r="H36" i="80"/>
  <c r="G36" i="80"/>
  <c r="F36" i="80"/>
  <c r="E36" i="80"/>
  <c r="N35" i="80"/>
  <c r="M35" i="80"/>
  <c r="L35" i="80"/>
  <c r="K35" i="80"/>
  <c r="J35" i="80"/>
  <c r="I35" i="80"/>
  <c r="H35" i="80"/>
  <c r="G35" i="80"/>
  <c r="F35" i="80"/>
  <c r="E35" i="80"/>
  <c r="N34" i="80"/>
  <c r="M34" i="80"/>
  <c r="L34" i="80"/>
  <c r="K34" i="80"/>
  <c r="J34" i="80"/>
  <c r="I34" i="80"/>
  <c r="H34" i="80"/>
  <c r="G34" i="80"/>
  <c r="F34" i="80"/>
  <c r="E34" i="80"/>
  <c r="N33" i="80"/>
  <c r="M33" i="80"/>
  <c r="L33" i="80"/>
  <c r="K33" i="80"/>
  <c r="J33" i="80"/>
  <c r="I33" i="80"/>
  <c r="H33" i="80"/>
  <c r="G33" i="80"/>
  <c r="F33" i="80"/>
  <c r="E33" i="80"/>
  <c r="N32" i="80"/>
  <c r="M32" i="80"/>
  <c r="L32" i="80"/>
  <c r="K32" i="80"/>
  <c r="J32" i="80"/>
  <c r="I32" i="80"/>
  <c r="H32" i="80"/>
  <c r="G32" i="80"/>
  <c r="F32" i="80"/>
  <c r="E32" i="80"/>
  <c r="O31" i="80"/>
  <c r="O30" i="80"/>
  <c r="V29" i="80"/>
  <c r="T29" i="80"/>
  <c r="R29" i="80"/>
  <c r="X29" i="80" s="1"/>
  <c r="O29" i="80"/>
  <c r="X28" i="80"/>
  <c r="O28" i="80"/>
  <c r="X27" i="80"/>
  <c r="N27" i="80"/>
  <c r="M27" i="80"/>
  <c r="L27" i="80"/>
  <c r="K27" i="80"/>
  <c r="J27" i="80"/>
  <c r="I27" i="80"/>
  <c r="H27" i="80"/>
  <c r="G27" i="80"/>
  <c r="F27" i="80"/>
  <c r="E27" i="80"/>
  <c r="X26" i="80"/>
  <c r="N26" i="80"/>
  <c r="M26" i="80"/>
  <c r="L26" i="80"/>
  <c r="K26" i="80"/>
  <c r="J26" i="80"/>
  <c r="I26" i="80"/>
  <c r="H26" i="80"/>
  <c r="G26" i="80"/>
  <c r="F26" i="80"/>
  <c r="E26" i="80"/>
  <c r="O25" i="80"/>
  <c r="O24" i="80"/>
  <c r="O23" i="80"/>
  <c r="O22" i="80"/>
  <c r="N21" i="80"/>
  <c r="M21" i="80"/>
  <c r="L21" i="80"/>
  <c r="K21" i="80"/>
  <c r="J21" i="80"/>
  <c r="I21" i="80"/>
  <c r="H21" i="80"/>
  <c r="G21" i="80"/>
  <c r="F21" i="80"/>
  <c r="E21" i="80"/>
  <c r="N20" i="80"/>
  <c r="M20" i="80"/>
  <c r="L20" i="80"/>
  <c r="K20" i="80"/>
  <c r="J20" i="80"/>
  <c r="I20" i="80"/>
  <c r="H20" i="80"/>
  <c r="G20" i="80"/>
  <c r="F20" i="80"/>
  <c r="E20" i="80"/>
  <c r="O19" i="80"/>
  <c r="O18" i="80"/>
  <c r="O17" i="80"/>
  <c r="O16" i="80"/>
  <c r="N36" i="79"/>
  <c r="M36" i="79"/>
  <c r="L36" i="79"/>
  <c r="K36" i="79"/>
  <c r="J36" i="79"/>
  <c r="I36" i="79"/>
  <c r="H36" i="79"/>
  <c r="G36" i="79"/>
  <c r="F36" i="79"/>
  <c r="E36" i="79"/>
  <c r="N35" i="79"/>
  <c r="M35" i="79"/>
  <c r="L35" i="79"/>
  <c r="K35" i="79"/>
  <c r="J35" i="79"/>
  <c r="I35" i="79"/>
  <c r="H35" i="79"/>
  <c r="G35" i="79"/>
  <c r="F35" i="79"/>
  <c r="E35" i="79"/>
  <c r="N34" i="79"/>
  <c r="M34" i="79"/>
  <c r="L34" i="79"/>
  <c r="K34" i="79"/>
  <c r="J34" i="79"/>
  <c r="I34" i="79"/>
  <c r="H34" i="79"/>
  <c r="G34" i="79"/>
  <c r="F34" i="79"/>
  <c r="E34" i="79"/>
  <c r="N33" i="79"/>
  <c r="M33" i="79"/>
  <c r="L33" i="79"/>
  <c r="K33" i="79"/>
  <c r="J33" i="79"/>
  <c r="I33" i="79"/>
  <c r="H33" i="79"/>
  <c r="G33" i="79"/>
  <c r="F33" i="79"/>
  <c r="E33" i="79"/>
  <c r="N32" i="79"/>
  <c r="M32" i="79"/>
  <c r="L32" i="79"/>
  <c r="K32" i="79"/>
  <c r="J32" i="79"/>
  <c r="I32" i="79"/>
  <c r="H32" i="79"/>
  <c r="G32" i="79"/>
  <c r="F32" i="79"/>
  <c r="E32" i="79"/>
  <c r="O31" i="79"/>
  <c r="O30" i="79"/>
  <c r="V29" i="79"/>
  <c r="T29" i="79"/>
  <c r="R29" i="79"/>
  <c r="X29" i="79" s="1"/>
  <c r="O29" i="79"/>
  <c r="X28" i="79"/>
  <c r="O28" i="79"/>
  <c r="X27" i="79"/>
  <c r="N27" i="79"/>
  <c r="M27" i="79"/>
  <c r="L27" i="79"/>
  <c r="K27" i="79"/>
  <c r="J27" i="79"/>
  <c r="I27" i="79"/>
  <c r="H27" i="79"/>
  <c r="G27" i="79"/>
  <c r="F27" i="79"/>
  <c r="E27" i="79"/>
  <c r="X26" i="79"/>
  <c r="N26" i="79"/>
  <c r="M26" i="79"/>
  <c r="L26" i="79"/>
  <c r="K26" i="79"/>
  <c r="J26" i="79"/>
  <c r="I26" i="79"/>
  <c r="H26" i="79"/>
  <c r="G26" i="79"/>
  <c r="F26" i="79"/>
  <c r="E26" i="79"/>
  <c r="O25" i="79"/>
  <c r="O24" i="79"/>
  <c r="O23" i="79"/>
  <c r="O22" i="79"/>
  <c r="N21" i="79"/>
  <c r="M21" i="79"/>
  <c r="L21" i="79"/>
  <c r="K21" i="79"/>
  <c r="J21" i="79"/>
  <c r="I21" i="79"/>
  <c r="H21" i="79"/>
  <c r="G21" i="79"/>
  <c r="F21" i="79"/>
  <c r="E21" i="79"/>
  <c r="N20" i="79"/>
  <c r="M20" i="79"/>
  <c r="L20" i="79"/>
  <c r="K20" i="79"/>
  <c r="J20" i="79"/>
  <c r="I20" i="79"/>
  <c r="H20" i="79"/>
  <c r="G20" i="79"/>
  <c r="F20" i="79"/>
  <c r="E20" i="79"/>
  <c r="O19" i="79"/>
  <c r="O18" i="79"/>
  <c r="O17" i="79"/>
  <c r="O16" i="79"/>
  <c r="N36" i="78"/>
  <c r="M36" i="78"/>
  <c r="L36" i="78"/>
  <c r="K36" i="78"/>
  <c r="J36" i="78"/>
  <c r="I36" i="78"/>
  <c r="H36" i="78"/>
  <c r="G36" i="78"/>
  <c r="F36" i="78"/>
  <c r="E36" i="78"/>
  <c r="N35" i="78"/>
  <c r="M35" i="78"/>
  <c r="L35" i="78"/>
  <c r="K35" i="78"/>
  <c r="J35" i="78"/>
  <c r="I35" i="78"/>
  <c r="H35" i="78"/>
  <c r="G35" i="78"/>
  <c r="F35" i="78"/>
  <c r="E35" i="78"/>
  <c r="N34" i="78"/>
  <c r="M34" i="78"/>
  <c r="L34" i="78"/>
  <c r="K34" i="78"/>
  <c r="J34" i="78"/>
  <c r="I34" i="78"/>
  <c r="H34" i="78"/>
  <c r="G34" i="78"/>
  <c r="F34" i="78"/>
  <c r="E34" i="78"/>
  <c r="N33" i="78"/>
  <c r="M33" i="78"/>
  <c r="L33" i="78"/>
  <c r="K33" i="78"/>
  <c r="J33" i="78"/>
  <c r="I33" i="78"/>
  <c r="H33" i="78"/>
  <c r="G33" i="78"/>
  <c r="F33" i="78"/>
  <c r="E33" i="78"/>
  <c r="N32" i="78"/>
  <c r="M32" i="78"/>
  <c r="L32" i="78"/>
  <c r="K32" i="78"/>
  <c r="J32" i="78"/>
  <c r="I32" i="78"/>
  <c r="H32" i="78"/>
  <c r="G32" i="78"/>
  <c r="F32" i="78"/>
  <c r="E32" i="78"/>
  <c r="O31" i="78"/>
  <c r="O30" i="78"/>
  <c r="V29" i="78"/>
  <c r="T29" i="78"/>
  <c r="R29" i="78"/>
  <c r="O29" i="78"/>
  <c r="X28" i="78"/>
  <c r="O28" i="78"/>
  <c r="X27" i="78"/>
  <c r="N27" i="78"/>
  <c r="M27" i="78"/>
  <c r="L27" i="78"/>
  <c r="K27" i="78"/>
  <c r="J27" i="78"/>
  <c r="I27" i="78"/>
  <c r="H27" i="78"/>
  <c r="G27" i="78"/>
  <c r="F27" i="78"/>
  <c r="E27" i="78"/>
  <c r="X26" i="78"/>
  <c r="N26" i="78"/>
  <c r="M26" i="78"/>
  <c r="L26" i="78"/>
  <c r="K26" i="78"/>
  <c r="J26" i="78"/>
  <c r="I26" i="78"/>
  <c r="H26" i="78"/>
  <c r="G26" i="78"/>
  <c r="F26" i="78"/>
  <c r="E26" i="78"/>
  <c r="O25" i="78"/>
  <c r="O24" i="78"/>
  <c r="O23" i="78"/>
  <c r="O22" i="78"/>
  <c r="N21" i="78"/>
  <c r="M21" i="78"/>
  <c r="L21" i="78"/>
  <c r="K21" i="78"/>
  <c r="J21" i="78"/>
  <c r="I21" i="78"/>
  <c r="H21" i="78"/>
  <c r="G21" i="78"/>
  <c r="F21" i="78"/>
  <c r="E21" i="78"/>
  <c r="N20" i="78"/>
  <c r="M20" i="78"/>
  <c r="L20" i="78"/>
  <c r="K20" i="78"/>
  <c r="J20" i="78"/>
  <c r="I20" i="78"/>
  <c r="H20" i="78"/>
  <c r="G20" i="78"/>
  <c r="F20" i="78"/>
  <c r="E20" i="78"/>
  <c r="O19" i="78"/>
  <c r="O18" i="78"/>
  <c r="O17" i="78"/>
  <c r="O16" i="78"/>
  <c r="N36" i="77"/>
  <c r="M36" i="77"/>
  <c r="L36" i="77"/>
  <c r="K36" i="77"/>
  <c r="J36" i="77"/>
  <c r="I36" i="77"/>
  <c r="H36" i="77"/>
  <c r="G36" i="77"/>
  <c r="F36" i="77"/>
  <c r="E36" i="77"/>
  <c r="N35" i="77"/>
  <c r="M35" i="77"/>
  <c r="L35" i="77"/>
  <c r="K35" i="77"/>
  <c r="J35" i="77"/>
  <c r="I35" i="77"/>
  <c r="H35" i="77"/>
  <c r="G35" i="77"/>
  <c r="F35" i="77"/>
  <c r="E35" i="77"/>
  <c r="N34" i="77"/>
  <c r="M34" i="77"/>
  <c r="L34" i="77"/>
  <c r="K34" i="77"/>
  <c r="J34" i="77"/>
  <c r="I34" i="77"/>
  <c r="H34" i="77"/>
  <c r="G34" i="77"/>
  <c r="F34" i="77"/>
  <c r="E34" i="77"/>
  <c r="N33" i="77"/>
  <c r="M33" i="77"/>
  <c r="L33" i="77"/>
  <c r="K33" i="77"/>
  <c r="J33" i="77"/>
  <c r="I33" i="77"/>
  <c r="H33" i="77"/>
  <c r="G33" i="77"/>
  <c r="F33" i="77"/>
  <c r="E33" i="77"/>
  <c r="N32" i="77"/>
  <c r="M32" i="77"/>
  <c r="L32" i="77"/>
  <c r="K32" i="77"/>
  <c r="J32" i="77"/>
  <c r="I32" i="77"/>
  <c r="H32" i="77"/>
  <c r="G32" i="77"/>
  <c r="F32" i="77"/>
  <c r="E32" i="77"/>
  <c r="O31" i="77"/>
  <c r="O30" i="77"/>
  <c r="V29" i="77"/>
  <c r="T29" i="77"/>
  <c r="R29" i="77"/>
  <c r="O29" i="77"/>
  <c r="X28" i="77"/>
  <c r="O28" i="77"/>
  <c r="X27" i="77"/>
  <c r="N27" i="77"/>
  <c r="M27" i="77"/>
  <c r="L27" i="77"/>
  <c r="K27" i="77"/>
  <c r="J27" i="77"/>
  <c r="I27" i="77"/>
  <c r="H27" i="77"/>
  <c r="G27" i="77"/>
  <c r="F27" i="77"/>
  <c r="E27" i="77"/>
  <c r="X26" i="77"/>
  <c r="N26" i="77"/>
  <c r="M26" i="77"/>
  <c r="L26" i="77"/>
  <c r="K26" i="77"/>
  <c r="J26" i="77"/>
  <c r="I26" i="77"/>
  <c r="H26" i="77"/>
  <c r="G26" i="77"/>
  <c r="F26" i="77"/>
  <c r="E26" i="77"/>
  <c r="O25" i="77"/>
  <c r="O24" i="77"/>
  <c r="O23" i="77"/>
  <c r="O22" i="77"/>
  <c r="N21" i="77"/>
  <c r="M21" i="77"/>
  <c r="L21" i="77"/>
  <c r="K21" i="77"/>
  <c r="J21" i="77"/>
  <c r="I21" i="77"/>
  <c r="H21" i="77"/>
  <c r="G21" i="77"/>
  <c r="F21" i="77"/>
  <c r="E21" i="77"/>
  <c r="N20" i="77"/>
  <c r="M20" i="77"/>
  <c r="L20" i="77"/>
  <c r="K20" i="77"/>
  <c r="J20" i="77"/>
  <c r="I20" i="77"/>
  <c r="H20" i="77"/>
  <c r="G20" i="77"/>
  <c r="F20" i="77"/>
  <c r="E20" i="77"/>
  <c r="O19" i="77"/>
  <c r="O18" i="77"/>
  <c r="O17" i="77"/>
  <c r="O16" i="77"/>
  <c r="N36" i="76"/>
  <c r="M36" i="76"/>
  <c r="L36" i="76"/>
  <c r="K36" i="76"/>
  <c r="J36" i="76"/>
  <c r="I36" i="76"/>
  <c r="H36" i="76"/>
  <c r="G36" i="76"/>
  <c r="F36" i="76"/>
  <c r="E36" i="76"/>
  <c r="N35" i="76"/>
  <c r="M35" i="76"/>
  <c r="L35" i="76"/>
  <c r="K35" i="76"/>
  <c r="J35" i="76"/>
  <c r="I35" i="76"/>
  <c r="H35" i="76"/>
  <c r="G35" i="76"/>
  <c r="F35" i="76"/>
  <c r="E35" i="76"/>
  <c r="N34" i="76"/>
  <c r="M34" i="76"/>
  <c r="L34" i="76"/>
  <c r="K34" i="76"/>
  <c r="J34" i="76"/>
  <c r="I34" i="76"/>
  <c r="H34" i="76"/>
  <c r="G34" i="76"/>
  <c r="F34" i="76"/>
  <c r="E34" i="76"/>
  <c r="N33" i="76"/>
  <c r="M33" i="76"/>
  <c r="L33" i="76"/>
  <c r="K33" i="76"/>
  <c r="J33" i="76"/>
  <c r="I33" i="76"/>
  <c r="H33" i="76"/>
  <c r="G33" i="76"/>
  <c r="F33" i="76"/>
  <c r="E33" i="76"/>
  <c r="N32" i="76"/>
  <c r="M32" i="76"/>
  <c r="L32" i="76"/>
  <c r="K32" i="76"/>
  <c r="J32" i="76"/>
  <c r="I32" i="76"/>
  <c r="H32" i="76"/>
  <c r="G32" i="76"/>
  <c r="F32" i="76"/>
  <c r="E32" i="76"/>
  <c r="O31" i="76"/>
  <c r="O30" i="76"/>
  <c r="V29" i="76"/>
  <c r="T29" i="76"/>
  <c r="R29" i="76"/>
  <c r="O29" i="76"/>
  <c r="X28" i="76"/>
  <c r="O28" i="76"/>
  <c r="X27" i="76"/>
  <c r="N27" i="76"/>
  <c r="M27" i="76"/>
  <c r="L27" i="76"/>
  <c r="K27" i="76"/>
  <c r="J27" i="76"/>
  <c r="I27" i="76"/>
  <c r="H27" i="76"/>
  <c r="G27" i="76"/>
  <c r="F27" i="76"/>
  <c r="E27" i="76"/>
  <c r="X26" i="76"/>
  <c r="N26" i="76"/>
  <c r="M26" i="76"/>
  <c r="L26" i="76"/>
  <c r="K26" i="76"/>
  <c r="J26" i="76"/>
  <c r="I26" i="76"/>
  <c r="H26" i="76"/>
  <c r="G26" i="76"/>
  <c r="F26" i="76"/>
  <c r="E26" i="76"/>
  <c r="O25" i="76"/>
  <c r="O24" i="76"/>
  <c r="O23" i="76"/>
  <c r="O22" i="76"/>
  <c r="N21" i="76"/>
  <c r="M21" i="76"/>
  <c r="L21" i="76"/>
  <c r="K21" i="76"/>
  <c r="J21" i="76"/>
  <c r="I21" i="76"/>
  <c r="H21" i="76"/>
  <c r="G21" i="76"/>
  <c r="F21" i="76"/>
  <c r="E21" i="76"/>
  <c r="N20" i="76"/>
  <c r="M20" i="76"/>
  <c r="L20" i="76"/>
  <c r="K20" i="76"/>
  <c r="J20" i="76"/>
  <c r="I20" i="76"/>
  <c r="H20" i="76"/>
  <c r="G20" i="76"/>
  <c r="F20" i="76"/>
  <c r="E20" i="76"/>
  <c r="O19" i="76"/>
  <c r="O18" i="76"/>
  <c r="O17" i="76"/>
  <c r="O16" i="76"/>
  <c r="N36" i="75"/>
  <c r="M36" i="75"/>
  <c r="L36" i="75"/>
  <c r="K36" i="75"/>
  <c r="J36" i="75"/>
  <c r="I36" i="75"/>
  <c r="H36" i="75"/>
  <c r="G36" i="75"/>
  <c r="F36" i="75"/>
  <c r="E36" i="75"/>
  <c r="N35" i="75"/>
  <c r="M35" i="75"/>
  <c r="L35" i="75"/>
  <c r="K35" i="75"/>
  <c r="J35" i="75"/>
  <c r="I35" i="75"/>
  <c r="H35" i="75"/>
  <c r="G35" i="75"/>
  <c r="F35" i="75"/>
  <c r="E35" i="75"/>
  <c r="N34" i="75"/>
  <c r="M34" i="75"/>
  <c r="L34" i="75"/>
  <c r="K34" i="75"/>
  <c r="J34" i="75"/>
  <c r="I34" i="75"/>
  <c r="H34" i="75"/>
  <c r="G34" i="75"/>
  <c r="F34" i="75"/>
  <c r="E34" i="75"/>
  <c r="N33" i="75"/>
  <c r="M33" i="75"/>
  <c r="L33" i="75"/>
  <c r="K33" i="75"/>
  <c r="J33" i="75"/>
  <c r="I33" i="75"/>
  <c r="H33" i="75"/>
  <c r="G33" i="75"/>
  <c r="F33" i="75"/>
  <c r="E33" i="75"/>
  <c r="N32" i="75"/>
  <c r="M32" i="75"/>
  <c r="L32" i="75"/>
  <c r="K32" i="75"/>
  <c r="J32" i="75"/>
  <c r="I32" i="75"/>
  <c r="H32" i="75"/>
  <c r="G32" i="75"/>
  <c r="F32" i="75"/>
  <c r="E32" i="75"/>
  <c r="O31" i="75"/>
  <c r="O30" i="75"/>
  <c r="V29" i="75"/>
  <c r="T29" i="75"/>
  <c r="R29" i="75"/>
  <c r="O29" i="75"/>
  <c r="X28" i="75"/>
  <c r="O28" i="75"/>
  <c r="X27" i="75"/>
  <c r="N27" i="75"/>
  <c r="M27" i="75"/>
  <c r="L27" i="75"/>
  <c r="K27" i="75"/>
  <c r="J27" i="75"/>
  <c r="I27" i="75"/>
  <c r="H27" i="75"/>
  <c r="G27" i="75"/>
  <c r="F27" i="75"/>
  <c r="E27" i="75"/>
  <c r="X26" i="75"/>
  <c r="N26" i="75"/>
  <c r="M26" i="75"/>
  <c r="L26" i="75"/>
  <c r="K26" i="75"/>
  <c r="J26" i="75"/>
  <c r="I26" i="75"/>
  <c r="H26" i="75"/>
  <c r="G26" i="75"/>
  <c r="F26" i="75"/>
  <c r="E26" i="75"/>
  <c r="O25" i="75"/>
  <c r="O24" i="75"/>
  <c r="O23" i="75"/>
  <c r="O22" i="75"/>
  <c r="N21" i="75"/>
  <c r="M21" i="75"/>
  <c r="L21" i="75"/>
  <c r="K21" i="75"/>
  <c r="J21" i="75"/>
  <c r="I21" i="75"/>
  <c r="H21" i="75"/>
  <c r="G21" i="75"/>
  <c r="F21" i="75"/>
  <c r="E21" i="75"/>
  <c r="N20" i="75"/>
  <c r="M20" i="75"/>
  <c r="L20" i="75"/>
  <c r="K20" i="75"/>
  <c r="J20" i="75"/>
  <c r="I20" i="75"/>
  <c r="H20" i="75"/>
  <c r="G20" i="75"/>
  <c r="F20" i="75"/>
  <c r="E20" i="75"/>
  <c r="O19" i="75"/>
  <c r="O18" i="75"/>
  <c r="O17" i="75"/>
  <c r="O16" i="75"/>
  <c r="N36" i="74"/>
  <c r="M36" i="74"/>
  <c r="L36" i="74"/>
  <c r="K36" i="74"/>
  <c r="J36" i="74"/>
  <c r="I36" i="74"/>
  <c r="H36" i="74"/>
  <c r="G36" i="74"/>
  <c r="F36" i="74"/>
  <c r="E36" i="74"/>
  <c r="N35" i="74"/>
  <c r="M35" i="74"/>
  <c r="L35" i="74"/>
  <c r="K35" i="74"/>
  <c r="J35" i="74"/>
  <c r="I35" i="74"/>
  <c r="H35" i="74"/>
  <c r="G35" i="74"/>
  <c r="F35" i="74"/>
  <c r="E35" i="74"/>
  <c r="N34" i="74"/>
  <c r="M34" i="74"/>
  <c r="L34" i="74"/>
  <c r="K34" i="74"/>
  <c r="J34" i="74"/>
  <c r="I34" i="74"/>
  <c r="H34" i="74"/>
  <c r="G34" i="74"/>
  <c r="F34" i="74"/>
  <c r="E34" i="74"/>
  <c r="N33" i="74"/>
  <c r="M33" i="74"/>
  <c r="L33" i="74"/>
  <c r="K33" i="74"/>
  <c r="J33" i="74"/>
  <c r="I33" i="74"/>
  <c r="H33" i="74"/>
  <c r="G33" i="74"/>
  <c r="F33" i="74"/>
  <c r="E33" i="74"/>
  <c r="N32" i="74"/>
  <c r="M32" i="74"/>
  <c r="L32" i="74"/>
  <c r="K32" i="74"/>
  <c r="J32" i="74"/>
  <c r="I32" i="74"/>
  <c r="H32" i="74"/>
  <c r="G32" i="74"/>
  <c r="F32" i="74"/>
  <c r="E32" i="74"/>
  <c r="O31" i="74"/>
  <c r="O30" i="74"/>
  <c r="V29" i="74"/>
  <c r="T29" i="74"/>
  <c r="R29" i="74"/>
  <c r="O29" i="74"/>
  <c r="X28" i="74"/>
  <c r="O28" i="74"/>
  <c r="X27" i="74"/>
  <c r="N27" i="74"/>
  <c r="M27" i="74"/>
  <c r="L27" i="74"/>
  <c r="K27" i="74"/>
  <c r="J27" i="74"/>
  <c r="I27" i="74"/>
  <c r="H27" i="74"/>
  <c r="G27" i="74"/>
  <c r="F27" i="74"/>
  <c r="E27" i="74"/>
  <c r="X26" i="74"/>
  <c r="N26" i="74"/>
  <c r="M26" i="74"/>
  <c r="L26" i="74"/>
  <c r="K26" i="74"/>
  <c r="J26" i="74"/>
  <c r="I26" i="74"/>
  <c r="H26" i="74"/>
  <c r="G26" i="74"/>
  <c r="F26" i="74"/>
  <c r="E26" i="74"/>
  <c r="O25" i="74"/>
  <c r="O24" i="74"/>
  <c r="O23" i="74"/>
  <c r="O22" i="74"/>
  <c r="N21" i="74"/>
  <c r="M21" i="74"/>
  <c r="L21" i="74"/>
  <c r="K21" i="74"/>
  <c r="J21" i="74"/>
  <c r="I21" i="74"/>
  <c r="H21" i="74"/>
  <c r="G21" i="74"/>
  <c r="F21" i="74"/>
  <c r="E21" i="74"/>
  <c r="N20" i="74"/>
  <c r="M20" i="74"/>
  <c r="L20" i="74"/>
  <c r="K20" i="74"/>
  <c r="J20" i="74"/>
  <c r="I20" i="74"/>
  <c r="H20" i="74"/>
  <c r="G20" i="74"/>
  <c r="F20" i="74"/>
  <c r="E20" i="74"/>
  <c r="O19" i="74"/>
  <c r="O18" i="74"/>
  <c r="O17" i="74"/>
  <c r="O16" i="74"/>
  <c r="N36" i="73"/>
  <c r="M36" i="73"/>
  <c r="L36" i="73"/>
  <c r="K36" i="73"/>
  <c r="J36" i="73"/>
  <c r="I36" i="73"/>
  <c r="H36" i="73"/>
  <c r="G36" i="73"/>
  <c r="F36" i="73"/>
  <c r="E36" i="73"/>
  <c r="N35" i="73"/>
  <c r="M35" i="73"/>
  <c r="L35" i="73"/>
  <c r="K35" i="73"/>
  <c r="J35" i="73"/>
  <c r="I35" i="73"/>
  <c r="H35" i="73"/>
  <c r="G35" i="73"/>
  <c r="F35" i="73"/>
  <c r="E35" i="73"/>
  <c r="N34" i="73"/>
  <c r="M34" i="73"/>
  <c r="L34" i="73"/>
  <c r="K34" i="73"/>
  <c r="J34" i="73"/>
  <c r="I34" i="73"/>
  <c r="H34" i="73"/>
  <c r="G34" i="73"/>
  <c r="F34" i="73"/>
  <c r="E34" i="73"/>
  <c r="N33" i="73"/>
  <c r="M33" i="73"/>
  <c r="L33" i="73"/>
  <c r="K33" i="73"/>
  <c r="J33" i="73"/>
  <c r="I33" i="73"/>
  <c r="H33" i="73"/>
  <c r="G33" i="73"/>
  <c r="F33" i="73"/>
  <c r="E33" i="73"/>
  <c r="N32" i="73"/>
  <c r="M32" i="73"/>
  <c r="L32" i="73"/>
  <c r="K32" i="73"/>
  <c r="J32" i="73"/>
  <c r="I32" i="73"/>
  <c r="H32" i="73"/>
  <c r="G32" i="73"/>
  <c r="F32" i="73"/>
  <c r="E32" i="73"/>
  <c r="O31" i="73"/>
  <c r="O30" i="73"/>
  <c r="V29" i="73"/>
  <c r="T29" i="73"/>
  <c r="R29" i="73"/>
  <c r="O29" i="73"/>
  <c r="X28" i="73"/>
  <c r="O28" i="73"/>
  <c r="X27" i="73"/>
  <c r="N27" i="73"/>
  <c r="M27" i="73"/>
  <c r="L27" i="73"/>
  <c r="K27" i="73"/>
  <c r="J27" i="73"/>
  <c r="I27" i="73"/>
  <c r="H27" i="73"/>
  <c r="G27" i="73"/>
  <c r="F27" i="73"/>
  <c r="E27" i="73"/>
  <c r="X26" i="73"/>
  <c r="N26" i="73"/>
  <c r="M26" i="73"/>
  <c r="L26" i="73"/>
  <c r="K26" i="73"/>
  <c r="J26" i="73"/>
  <c r="I26" i="73"/>
  <c r="H26" i="73"/>
  <c r="G26" i="73"/>
  <c r="F26" i="73"/>
  <c r="E26" i="73"/>
  <c r="O25" i="73"/>
  <c r="O24" i="73"/>
  <c r="O23" i="73"/>
  <c r="O22" i="73"/>
  <c r="N21" i="73"/>
  <c r="M21" i="73"/>
  <c r="L21" i="73"/>
  <c r="K21" i="73"/>
  <c r="J21" i="73"/>
  <c r="I21" i="73"/>
  <c r="H21" i="73"/>
  <c r="G21" i="73"/>
  <c r="F21" i="73"/>
  <c r="E21" i="73"/>
  <c r="N20" i="73"/>
  <c r="M20" i="73"/>
  <c r="L20" i="73"/>
  <c r="K20" i="73"/>
  <c r="J20" i="73"/>
  <c r="I20" i="73"/>
  <c r="H20" i="73"/>
  <c r="G20" i="73"/>
  <c r="F20" i="73"/>
  <c r="E20" i="73"/>
  <c r="O19" i="73"/>
  <c r="O18" i="73"/>
  <c r="O17" i="73"/>
  <c r="O16" i="73"/>
  <c r="N36" i="72"/>
  <c r="M36" i="72"/>
  <c r="L36" i="72"/>
  <c r="K36" i="72"/>
  <c r="J36" i="72"/>
  <c r="I36" i="72"/>
  <c r="H36" i="72"/>
  <c r="G36" i="72"/>
  <c r="F36" i="72"/>
  <c r="E36" i="72"/>
  <c r="N35" i="72"/>
  <c r="M35" i="72"/>
  <c r="L35" i="72"/>
  <c r="K35" i="72"/>
  <c r="J35" i="72"/>
  <c r="I35" i="72"/>
  <c r="H35" i="72"/>
  <c r="G35" i="72"/>
  <c r="F35" i="72"/>
  <c r="E35" i="72"/>
  <c r="N34" i="72"/>
  <c r="M34" i="72"/>
  <c r="L34" i="72"/>
  <c r="K34" i="72"/>
  <c r="J34" i="72"/>
  <c r="I34" i="72"/>
  <c r="H34" i="72"/>
  <c r="G34" i="72"/>
  <c r="F34" i="72"/>
  <c r="E34" i="72"/>
  <c r="N33" i="72"/>
  <c r="M33" i="72"/>
  <c r="L33" i="72"/>
  <c r="K33" i="72"/>
  <c r="J33" i="72"/>
  <c r="I33" i="72"/>
  <c r="H33" i="72"/>
  <c r="G33" i="72"/>
  <c r="F33" i="72"/>
  <c r="E33" i="72"/>
  <c r="N32" i="72"/>
  <c r="M32" i="72"/>
  <c r="L32" i="72"/>
  <c r="K32" i="72"/>
  <c r="J32" i="72"/>
  <c r="I32" i="72"/>
  <c r="H32" i="72"/>
  <c r="G32" i="72"/>
  <c r="F32" i="72"/>
  <c r="E32" i="72"/>
  <c r="O31" i="72"/>
  <c r="O30" i="72"/>
  <c r="V29" i="72"/>
  <c r="T29" i="72"/>
  <c r="R29" i="72"/>
  <c r="X29" i="72" s="1"/>
  <c r="O29" i="72"/>
  <c r="X28" i="72"/>
  <c r="O28" i="72"/>
  <c r="X27" i="72"/>
  <c r="N27" i="72"/>
  <c r="M27" i="72"/>
  <c r="L27" i="72"/>
  <c r="K27" i="72"/>
  <c r="J27" i="72"/>
  <c r="I27" i="72"/>
  <c r="H27" i="72"/>
  <c r="G27" i="72"/>
  <c r="F27" i="72"/>
  <c r="E27" i="72"/>
  <c r="X26" i="72"/>
  <c r="N26" i="72"/>
  <c r="M26" i="72"/>
  <c r="L26" i="72"/>
  <c r="K26" i="72"/>
  <c r="J26" i="72"/>
  <c r="I26" i="72"/>
  <c r="H26" i="72"/>
  <c r="G26" i="72"/>
  <c r="F26" i="72"/>
  <c r="E26" i="72"/>
  <c r="O25" i="72"/>
  <c r="O24" i="72"/>
  <c r="O23" i="72"/>
  <c r="O22" i="72"/>
  <c r="N21" i="72"/>
  <c r="M21" i="72"/>
  <c r="L21" i="72"/>
  <c r="K21" i="72"/>
  <c r="J21" i="72"/>
  <c r="I21" i="72"/>
  <c r="H21" i="72"/>
  <c r="G21" i="72"/>
  <c r="F21" i="72"/>
  <c r="E21" i="72"/>
  <c r="N20" i="72"/>
  <c r="M20" i="72"/>
  <c r="L20" i="72"/>
  <c r="K20" i="72"/>
  <c r="J20" i="72"/>
  <c r="I20" i="72"/>
  <c r="H20" i="72"/>
  <c r="G20" i="72"/>
  <c r="F20" i="72"/>
  <c r="E20" i="72"/>
  <c r="O19" i="72"/>
  <c r="O18" i="72"/>
  <c r="O17" i="72"/>
  <c r="O16" i="72"/>
  <c r="N36" i="71"/>
  <c r="M36" i="71"/>
  <c r="L36" i="71"/>
  <c r="K36" i="71"/>
  <c r="J36" i="71"/>
  <c r="I36" i="71"/>
  <c r="H36" i="71"/>
  <c r="G36" i="71"/>
  <c r="F36" i="71"/>
  <c r="E36" i="71"/>
  <c r="N35" i="71"/>
  <c r="M35" i="71"/>
  <c r="L35" i="71"/>
  <c r="K35" i="71"/>
  <c r="J35" i="71"/>
  <c r="I35" i="71"/>
  <c r="H35" i="71"/>
  <c r="G35" i="71"/>
  <c r="F35" i="71"/>
  <c r="E35" i="71"/>
  <c r="N34" i="71"/>
  <c r="M34" i="71"/>
  <c r="L34" i="71"/>
  <c r="K34" i="71"/>
  <c r="J34" i="71"/>
  <c r="I34" i="71"/>
  <c r="H34" i="71"/>
  <c r="G34" i="71"/>
  <c r="F34" i="71"/>
  <c r="E34" i="71"/>
  <c r="N33" i="71"/>
  <c r="M33" i="71"/>
  <c r="L33" i="71"/>
  <c r="K33" i="71"/>
  <c r="J33" i="71"/>
  <c r="I33" i="71"/>
  <c r="H33" i="71"/>
  <c r="G33" i="71"/>
  <c r="F33" i="71"/>
  <c r="E33" i="71"/>
  <c r="N32" i="71"/>
  <c r="M32" i="71"/>
  <c r="L32" i="71"/>
  <c r="K32" i="71"/>
  <c r="J32" i="71"/>
  <c r="I32" i="71"/>
  <c r="H32" i="71"/>
  <c r="G32" i="71"/>
  <c r="F32" i="71"/>
  <c r="E32" i="71"/>
  <c r="O31" i="71"/>
  <c r="O30" i="71"/>
  <c r="V29" i="71"/>
  <c r="T29" i="71"/>
  <c r="R29" i="71"/>
  <c r="X29" i="71" s="1"/>
  <c r="O29" i="71"/>
  <c r="X28" i="71"/>
  <c r="O28" i="71"/>
  <c r="X27" i="71"/>
  <c r="N27" i="71"/>
  <c r="M27" i="71"/>
  <c r="L27" i="71"/>
  <c r="K27" i="71"/>
  <c r="J27" i="71"/>
  <c r="I27" i="71"/>
  <c r="H27" i="71"/>
  <c r="G27" i="71"/>
  <c r="F27" i="71"/>
  <c r="E27" i="71"/>
  <c r="X26" i="71"/>
  <c r="N26" i="71"/>
  <c r="M26" i="71"/>
  <c r="L26" i="71"/>
  <c r="K26" i="71"/>
  <c r="J26" i="71"/>
  <c r="I26" i="71"/>
  <c r="H26" i="71"/>
  <c r="G26" i="71"/>
  <c r="F26" i="71"/>
  <c r="E26" i="71"/>
  <c r="O25" i="71"/>
  <c r="O24" i="71"/>
  <c r="O23" i="71"/>
  <c r="O22" i="71"/>
  <c r="N21" i="71"/>
  <c r="M21" i="71"/>
  <c r="L21" i="71"/>
  <c r="K21" i="71"/>
  <c r="J21" i="71"/>
  <c r="I21" i="71"/>
  <c r="H21" i="71"/>
  <c r="G21" i="71"/>
  <c r="F21" i="71"/>
  <c r="E21" i="71"/>
  <c r="N20" i="71"/>
  <c r="M20" i="71"/>
  <c r="L20" i="71"/>
  <c r="K20" i="71"/>
  <c r="J20" i="71"/>
  <c r="I20" i="71"/>
  <c r="H20" i="71"/>
  <c r="G20" i="71"/>
  <c r="F20" i="71"/>
  <c r="E20" i="71"/>
  <c r="O19" i="71"/>
  <c r="O18" i="71"/>
  <c r="O17" i="71"/>
  <c r="O16" i="71"/>
  <c r="N36" i="70"/>
  <c r="M36" i="70"/>
  <c r="L36" i="70"/>
  <c r="K36" i="70"/>
  <c r="J36" i="70"/>
  <c r="I36" i="70"/>
  <c r="H36" i="70"/>
  <c r="G36" i="70"/>
  <c r="F36" i="70"/>
  <c r="E36" i="70"/>
  <c r="N35" i="70"/>
  <c r="M35" i="70"/>
  <c r="L35" i="70"/>
  <c r="K35" i="70"/>
  <c r="J35" i="70"/>
  <c r="I35" i="70"/>
  <c r="H35" i="70"/>
  <c r="G35" i="70"/>
  <c r="F35" i="70"/>
  <c r="E35" i="70"/>
  <c r="N34" i="70"/>
  <c r="M34" i="70"/>
  <c r="L34" i="70"/>
  <c r="K34" i="70"/>
  <c r="J34" i="70"/>
  <c r="I34" i="70"/>
  <c r="H34" i="70"/>
  <c r="G34" i="70"/>
  <c r="F34" i="70"/>
  <c r="E34" i="70"/>
  <c r="N33" i="70"/>
  <c r="M33" i="70"/>
  <c r="L33" i="70"/>
  <c r="K33" i="70"/>
  <c r="J33" i="70"/>
  <c r="I33" i="70"/>
  <c r="H33" i="70"/>
  <c r="G33" i="70"/>
  <c r="F33" i="70"/>
  <c r="E33" i="70"/>
  <c r="N32" i="70"/>
  <c r="M32" i="70"/>
  <c r="L32" i="70"/>
  <c r="K32" i="70"/>
  <c r="J32" i="70"/>
  <c r="I32" i="70"/>
  <c r="H32" i="70"/>
  <c r="G32" i="70"/>
  <c r="F32" i="70"/>
  <c r="E32" i="70"/>
  <c r="O31" i="70"/>
  <c r="O30" i="70"/>
  <c r="V29" i="70"/>
  <c r="T29" i="70"/>
  <c r="R29" i="70"/>
  <c r="O29" i="70"/>
  <c r="X28" i="70"/>
  <c r="O28" i="70"/>
  <c r="X27" i="70"/>
  <c r="N27" i="70"/>
  <c r="M27" i="70"/>
  <c r="L27" i="70"/>
  <c r="K27" i="70"/>
  <c r="J27" i="70"/>
  <c r="I27" i="70"/>
  <c r="H27" i="70"/>
  <c r="G27" i="70"/>
  <c r="F27" i="70"/>
  <c r="E27" i="70"/>
  <c r="X26" i="70"/>
  <c r="N26" i="70"/>
  <c r="M26" i="70"/>
  <c r="L26" i="70"/>
  <c r="K26" i="70"/>
  <c r="J26" i="70"/>
  <c r="I26" i="70"/>
  <c r="H26" i="70"/>
  <c r="G26" i="70"/>
  <c r="F26" i="70"/>
  <c r="E26" i="70"/>
  <c r="O25" i="70"/>
  <c r="O24" i="70"/>
  <c r="O23" i="70"/>
  <c r="O22" i="70"/>
  <c r="N21" i="70"/>
  <c r="M21" i="70"/>
  <c r="L21" i="70"/>
  <c r="K21" i="70"/>
  <c r="J21" i="70"/>
  <c r="I21" i="70"/>
  <c r="H21" i="70"/>
  <c r="G21" i="70"/>
  <c r="F21" i="70"/>
  <c r="E21" i="70"/>
  <c r="N20" i="70"/>
  <c r="M20" i="70"/>
  <c r="L20" i="70"/>
  <c r="K20" i="70"/>
  <c r="J20" i="70"/>
  <c r="I20" i="70"/>
  <c r="H20" i="70"/>
  <c r="G20" i="70"/>
  <c r="F20" i="70"/>
  <c r="E20" i="70"/>
  <c r="O19" i="70"/>
  <c r="O18" i="70"/>
  <c r="O17" i="70"/>
  <c r="O16" i="70"/>
  <c r="N36" i="69"/>
  <c r="M36" i="69"/>
  <c r="L36" i="69"/>
  <c r="K36" i="69"/>
  <c r="J36" i="69"/>
  <c r="I36" i="69"/>
  <c r="H36" i="69"/>
  <c r="G36" i="69"/>
  <c r="F36" i="69"/>
  <c r="E36" i="69"/>
  <c r="N35" i="69"/>
  <c r="M35" i="69"/>
  <c r="L35" i="69"/>
  <c r="K35" i="69"/>
  <c r="J35" i="69"/>
  <c r="I35" i="69"/>
  <c r="H35" i="69"/>
  <c r="G35" i="69"/>
  <c r="F35" i="69"/>
  <c r="E35" i="69"/>
  <c r="M34" i="69"/>
  <c r="L34" i="69"/>
  <c r="K34" i="69"/>
  <c r="J34" i="69"/>
  <c r="I34" i="69"/>
  <c r="H34" i="69"/>
  <c r="G34" i="69"/>
  <c r="F34" i="69"/>
  <c r="N33" i="69"/>
  <c r="M33" i="69"/>
  <c r="L33" i="69"/>
  <c r="K33" i="69"/>
  <c r="J33" i="69"/>
  <c r="I33" i="69"/>
  <c r="H33" i="69"/>
  <c r="G33" i="69"/>
  <c r="F33" i="69"/>
  <c r="E33" i="69"/>
  <c r="N32" i="69"/>
  <c r="M32" i="69"/>
  <c r="L32" i="69"/>
  <c r="K32" i="69"/>
  <c r="J32" i="69"/>
  <c r="I32" i="69"/>
  <c r="H32" i="69"/>
  <c r="G32" i="69"/>
  <c r="F32" i="69"/>
  <c r="E32" i="69"/>
  <c r="O31" i="69"/>
  <c r="O30" i="69"/>
  <c r="V29" i="69"/>
  <c r="T29" i="69"/>
  <c r="R29" i="69"/>
  <c r="O29" i="69"/>
  <c r="X28" i="69"/>
  <c r="O28" i="69"/>
  <c r="X27" i="69"/>
  <c r="N27" i="69"/>
  <c r="M27" i="69"/>
  <c r="L27" i="69"/>
  <c r="K27" i="69"/>
  <c r="J27" i="69"/>
  <c r="I27" i="69"/>
  <c r="H27" i="69"/>
  <c r="G27" i="69"/>
  <c r="F27" i="69"/>
  <c r="E27" i="69"/>
  <c r="X26" i="69"/>
  <c r="N26" i="69"/>
  <c r="M26" i="69"/>
  <c r="L26" i="69"/>
  <c r="K26" i="69"/>
  <c r="J26" i="69"/>
  <c r="I26" i="69"/>
  <c r="H26" i="69"/>
  <c r="G26" i="69"/>
  <c r="F26" i="69"/>
  <c r="E26" i="69"/>
  <c r="O25" i="69"/>
  <c r="N21" i="69"/>
  <c r="M21" i="69"/>
  <c r="L21" i="69"/>
  <c r="K21" i="69"/>
  <c r="J21" i="69"/>
  <c r="I21" i="69"/>
  <c r="H21" i="69"/>
  <c r="G21" i="69"/>
  <c r="F21" i="69"/>
  <c r="E21" i="69"/>
  <c r="N20" i="69"/>
  <c r="M20" i="69"/>
  <c r="L20" i="69"/>
  <c r="K20" i="69"/>
  <c r="J20" i="69"/>
  <c r="I20" i="69"/>
  <c r="H20" i="69"/>
  <c r="G20" i="69"/>
  <c r="F20" i="69"/>
  <c r="E20" i="69"/>
  <c r="N36" i="68"/>
  <c r="M36" i="68"/>
  <c r="L36" i="68"/>
  <c r="K36" i="68"/>
  <c r="J36" i="68"/>
  <c r="I36" i="68"/>
  <c r="H36" i="68"/>
  <c r="G36" i="68"/>
  <c r="F36" i="68"/>
  <c r="E36" i="68"/>
  <c r="N35" i="68"/>
  <c r="M35" i="68"/>
  <c r="L35" i="68"/>
  <c r="K35" i="68"/>
  <c r="J35" i="68"/>
  <c r="I35" i="68"/>
  <c r="H35" i="68"/>
  <c r="G35" i="68"/>
  <c r="F35" i="68"/>
  <c r="E35" i="68"/>
  <c r="N34" i="68"/>
  <c r="M34" i="68"/>
  <c r="L34" i="68"/>
  <c r="K34" i="68"/>
  <c r="J34" i="68"/>
  <c r="I34" i="68"/>
  <c r="H34" i="68"/>
  <c r="G34" i="68"/>
  <c r="F34" i="68"/>
  <c r="E34" i="68"/>
  <c r="N33" i="68"/>
  <c r="M33" i="68"/>
  <c r="L33" i="68"/>
  <c r="K33" i="68"/>
  <c r="J33" i="68"/>
  <c r="I33" i="68"/>
  <c r="H33" i="68"/>
  <c r="G33" i="68"/>
  <c r="F33" i="68"/>
  <c r="E33" i="68"/>
  <c r="N32" i="68"/>
  <c r="M32" i="68"/>
  <c r="L32" i="68"/>
  <c r="K32" i="68"/>
  <c r="J32" i="68"/>
  <c r="I32" i="68"/>
  <c r="H32" i="68"/>
  <c r="G32" i="68"/>
  <c r="F32" i="68"/>
  <c r="E32" i="68"/>
  <c r="O31" i="68"/>
  <c r="O30" i="68"/>
  <c r="V29" i="68"/>
  <c r="T29" i="68"/>
  <c r="R29" i="68"/>
  <c r="O29" i="68"/>
  <c r="X28" i="68"/>
  <c r="O28" i="68"/>
  <c r="X27" i="68"/>
  <c r="N27" i="68"/>
  <c r="M27" i="68"/>
  <c r="L27" i="68"/>
  <c r="K27" i="68"/>
  <c r="J27" i="68"/>
  <c r="I27" i="68"/>
  <c r="H27" i="68"/>
  <c r="G27" i="68"/>
  <c r="F27" i="68"/>
  <c r="E27" i="68"/>
  <c r="X26" i="68"/>
  <c r="N26" i="68"/>
  <c r="M26" i="68"/>
  <c r="L26" i="68"/>
  <c r="K26" i="68"/>
  <c r="J26" i="68"/>
  <c r="I26" i="68"/>
  <c r="H26" i="68"/>
  <c r="G26" i="68"/>
  <c r="F26" i="68"/>
  <c r="E26" i="68"/>
  <c r="O25" i="68"/>
  <c r="O24" i="68"/>
  <c r="O23" i="68"/>
  <c r="O22" i="68"/>
  <c r="N21" i="68"/>
  <c r="M21" i="68"/>
  <c r="L21" i="68"/>
  <c r="K21" i="68"/>
  <c r="J21" i="68"/>
  <c r="I21" i="68"/>
  <c r="H21" i="68"/>
  <c r="G21" i="68"/>
  <c r="F21" i="68"/>
  <c r="E21" i="68"/>
  <c r="N20" i="68"/>
  <c r="M20" i="68"/>
  <c r="L20" i="68"/>
  <c r="K20" i="68"/>
  <c r="J20" i="68"/>
  <c r="I20" i="68"/>
  <c r="H20" i="68"/>
  <c r="G20" i="68"/>
  <c r="F20" i="68"/>
  <c r="E20" i="68"/>
  <c r="O19" i="68"/>
  <c r="O18" i="68"/>
  <c r="O17" i="68"/>
  <c r="O16" i="68"/>
  <c r="U28" i="66"/>
  <c r="S27" i="66"/>
  <c r="U27" i="66"/>
  <c r="W27" i="66"/>
  <c r="S28" i="66"/>
  <c r="S29" i="66"/>
  <c r="O20" i="90" l="1"/>
  <c r="O20" i="82"/>
  <c r="N23" i="66"/>
  <c r="N23" i="1" s="1"/>
  <c r="O20" i="74"/>
  <c r="Y20" i="66"/>
  <c r="O32" i="71"/>
  <c r="O36" i="71"/>
  <c r="O34" i="73"/>
  <c r="O33" i="79"/>
  <c r="O26" i="87"/>
  <c r="O21" i="81"/>
  <c r="O32" i="73"/>
  <c r="O35" i="73"/>
  <c r="O36" i="73"/>
  <c r="O26" i="75"/>
  <c r="X29" i="76"/>
  <c r="O34" i="77"/>
  <c r="O27" i="78"/>
  <c r="O35" i="81"/>
  <c r="O32" i="83"/>
  <c r="O33" i="83"/>
  <c r="X29" i="84"/>
  <c r="O27" i="86"/>
  <c r="O34" i="86"/>
  <c r="O26" i="91"/>
  <c r="O33" i="91"/>
  <c r="O26" i="71"/>
  <c r="O33" i="71"/>
  <c r="O27" i="74"/>
  <c r="O34" i="81"/>
  <c r="O27" i="82"/>
  <c r="O32" i="85"/>
  <c r="O35" i="85"/>
  <c r="O33" i="87"/>
  <c r="O27" i="90"/>
  <c r="O21" i="73"/>
  <c r="O20" i="78"/>
  <c r="O20" i="86"/>
  <c r="O33" i="68"/>
  <c r="X29" i="75"/>
  <c r="X29" i="83"/>
  <c r="O36" i="85"/>
  <c r="O21" i="77"/>
  <c r="O21" i="85"/>
  <c r="Y23" i="66"/>
  <c r="O27" i="76"/>
  <c r="O20" i="70"/>
  <c r="O26" i="68"/>
  <c r="O21" i="91"/>
  <c r="O21" i="89"/>
  <c r="O34" i="89"/>
  <c r="O35" i="89"/>
  <c r="O20" i="84"/>
  <c r="O26" i="83"/>
  <c r="O36" i="83"/>
  <c r="O35" i="77"/>
  <c r="O32" i="75"/>
  <c r="O33" i="75"/>
  <c r="O36" i="75"/>
  <c r="O27" i="69"/>
  <c r="N34" i="66"/>
  <c r="N34" i="1" s="1"/>
  <c r="O32" i="68"/>
  <c r="O27" i="68"/>
  <c r="O34" i="68"/>
  <c r="O21" i="68"/>
  <c r="O35" i="68"/>
  <c r="O36" i="68"/>
  <c r="O20" i="68"/>
  <c r="O32" i="91"/>
  <c r="O34" i="91"/>
  <c r="O35" i="91"/>
  <c r="O36" i="91"/>
  <c r="O27" i="91"/>
  <c r="O20" i="91"/>
  <c r="O32" i="90"/>
  <c r="O33" i="90"/>
  <c r="O26" i="90"/>
  <c r="O36" i="90"/>
  <c r="O21" i="90"/>
  <c r="O34" i="90"/>
  <c r="O35" i="90"/>
  <c r="O32" i="89"/>
  <c r="O33" i="89"/>
  <c r="O27" i="89"/>
  <c r="O26" i="89"/>
  <c r="O20" i="89"/>
  <c r="O36" i="89"/>
  <c r="O32" i="88"/>
  <c r="O33" i="88"/>
  <c r="O27" i="88"/>
  <c r="O26" i="88"/>
  <c r="O21" i="88"/>
  <c r="O34" i="88"/>
  <c r="O35" i="88"/>
  <c r="O36" i="88"/>
  <c r="O20" i="88"/>
  <c r="O32" i="87"/>
  <c r="O27" i="87"/>
  <c r="O21" i="87"/>
  <c r="O34" i="87"/>
  <c r="O35" i="87"/>
  <c r="O36" i="87"/>
  <c r="O20" i="87"/>
  <c r="O33" i="86"/>
  <c r="O32" i="86"/>
  <c r="O26" i="86"/>
  <c r="O21" i="86"/>
  <c r="O35" i="86"/>
  <c r="O36" i="86"/>
  <c r="O33" i="85"/>
  <c r="O27" i="85"/>
  <c r="O26" i="85"/>
  <c r="O20" i="85"/>
  <c r="O34" i="85"/>
  <c r="O32" i="84"/>
  <c r="O33" i="84"/>
  <c r="O27" i="84"/>
  <c r="O26" i="84"/>
  <c r="O21" i="84"/>
  <c r="O34" i="84"/>
  <c r="O35" i="84"/>
  <c r="O36" i="84"/>
  <c r="O27" i="83"/>
  <c r="O21" i="83"/>
  <c r="O34" i="83"/>
  <c r="O35" i="83"/>
  <c r="O20" i="83"/>
  <c r="O33" i="82"/>
  <c r="O32" i="82"/>
  <c r="O26" i="82"/>
  <c r="O21" i="82"/>
  <c r="O34" i="82"/>
  <c r="O35" i="82"/>
  <c r="O36" i="82"/>
  <c r="O32" i="81"/>
  <c r="O33" i="81"/>
  <c r="O27" i="81"/>
  <c r="O26" i="81"/>
  <c r="O20" i="81"/>
  <c r="O36" i="81"/>
  <c r="O32" i="80"/>
  <c r="O33" i="80"/>
  <c r="O27" i="80"/>
  <c r="O26" i="80"/>
  <c r="O21" i="80"/>
  <c r="O34" i="80"/>
  <c r="O35" i="80"/>
  <c r="O36" i="80"/>
  <c r="O20" i="80"/>
  <c r="O32" i="79"/>
  <c r="O26" i="79"/>
  <c r="O27" i="79"/>
  <c r="O21" i="79"/>
  <c r="O34" i="79"/>
  <c r="O35" i="79"/>
  <c r="O36" i="79"/>
  <c r="O20" i="79"/>
  <c r="O33" i="78"/>
  <c r="O32" i="78"/>
  <c r="O26" i="78"/>
  <c r="O21" i="78"/>
  <c r="O34" i="78"/>
  <c r="O35" i="78"/>
  <c r="O36" i="78"/>
  <c r="O32" i="77"/>
  <c r="O33" i="77"/>
  <c r="O27" i="77"/>
  <c r="O26" i="77"/>
  <c r="O20" i="77"/>
  <c r="O36" i="77"/>
  <c r="O32" i="76"/>
  <c r="O33" i="76"/>
  <c r="O26" i="76"/>
  <c r="O21" i="76"/>
  <c r="O34" i="76"/>
  <c r="O35" i="76"/>
  <c r="O36" i="76"/>
  <c r="O20" i="76"/>
  <c r="O27" i="75"/>
  <c r="O21" i="75"/>
  <c r="O34" i="75"/>
  <c r="O35" i="75"/>
  <c r="O20" i="75"/>
  <c r="O33" i="74"/>
  <c r="O32" i="74"/>
  <c r="O26" i="74"/>
  <c r="O21" i="74"/>
  <c r="O34" i="74"/>
  <c r="O35" i="74"/>
  <c r="O36" i="74"/>
  <c r="O33" i="73"/>
  <c r="O27" i="73"/>
  <c r="O26" i="73"/>
  <c r="O20" i="73"/>
  <c r="O32" i="72"/>
  <c r="O33" i="72"/>
  <c r="O27" i="72"/>
  <c r="O26" i="72"/>
  <c r="O21" i="72"/>
  <c r="O34" i="72"/>
  <c r="O35" i="72"/>
  <c r="O36" i="72"/>
  <c r="O20" i="72"/>
  <c r="N35" i="66"/>
  <c r="N35" i="1" s="1"/>
  <c r="O27" i="71"/>
  <c r="O21" i="71"/>
  <c r="O35" i="71"/>
  <c r="O20" i="71"/>
  <c r="O34" i="71"/>
  <c r="O33" i="70"/>
  <c r="O32" i="70"/>
  <c r="N29" i="66"/>
  <c r="N29" i="1" s="1"/>
  <c r="O27" i="70"/>
  <c r="O26" i="70"/>
  <c r="N28" i="66"/>
  <c r="N28" i="1" s="1"/>
  <c r="E22" i="66"/>
  <c r="O21" i="70"/>
  <c r="O34" i="70"/>
  <c r="O35" i="70"/>
  <c r="O36" i="70"/>
  <c r="X29" i="68"/>
  <c r="X29" i="91"/>
  <c r="X29" i="90"/>
  <c r="X29" i="89"/>
  <c r="X29" i="88"/>
  <c r="X29" i="87"/>
  <c r="X29" i="86"/>
  <c r="X29" i="85"/>
  <c r="X29" i="82"/>
  <c r="X29" i="81"/>
  <c r="X29" i="78"/>
  <c r="X29" i="77"/>
  <c r="X29" i="74"/>
  <c r="X29" i="73"/>
  <c r="X29" i="70"/>
  <c r="X29" i="69"/>
  <c r="O33" i="69"/>
  <c r="O32" i="69"/>
  <c r="O26" i="69"/>
  <c r="N22" i="1"/>
  <c r="O34" i="69"/>
  <c r="O35" i="69"/>
  <c r="O21" i="69"/>
  <c r="O36" i="69"/>
  <c r="O20" i="69"/>
  <c r="O18" i="66"/>
  <c r="V30" i="66"/>
  <c r="T30" i="66"/>
  <c r="Y18" i="66" l="1"/>
  <c r="N37" i="66"/>
  <c r="N37" i="1" s="1"/>
  <c r="N36" i="66"/>
  <c r="N36" i="65"/>
  <c r="M36" i="65"/>
  <c r="L36" i="65"/>
  <c r="K36" i="65"/>
  <c r="J36" i="65"/>
  <c r="I36" i="65"/>
  <c r="H36" i="65"/>
  <c r="G36" i="65"/>
  <c r="F36" i="65"/>
  <c r="E36" i="65"/>
  <c r="N35" i="65"/>
  <c r="M35" i="65"/>
  <c r="L35" i="65"/>
  <c r="K35" i="65"/>
  <c r="J35" i="65"/>
  <c r="I35" i="65"/>
  <c r="H35" i="65"/>
  <c r="G35" i="65"/>
  <c r="F35" i="65"/>
  <c r="E35" i="65"/>
  <c r="N34" i="65"/>
  <c r="M34" i="65"/>
  <c r="L34" i="65"/>
  <c r="K34" i="65"/>
  <c r="J34" i="65"/>
  <c r="I34" i="65"/>
  <c r="H34" i="65"/>
  <c r="G34" i="65"/>
  <c r="F34" i="65"/>
  <c r="E34" i="65"/>
  <c r="N33" i="65"/>
  <c r="M33" i="65"/>
  <c r="L33" i="65"/>
  <c r="K33" i="65"/>
  <c r="J33" i="65"/>
  <c r="I33" i="65"/>
  <c r="H33" i="65"/>
  <c r="G33" i="65"/>
  <c r="F33" i="65"/>
  <c r="E33" i="65"/>
  <c r="N32" i="65"/>
  <c r="M32" i="65"/>
  <c r="L32" i="65"/>
  <c r="K32" i="65"/>
  <c r="J32" i="65"/>
  <c r="I32" i="65"/>
  <c r="H32" i="65"/>
  <c r="G32" i="65"/>
  <c r="F32" i="65"/>
  <c r="E32" i="65"/>
  <c r="O31" i="65"/>
  <c r="O33" i="1" s="1"/>
  <c r="O30" i="65"/>
  <c r="O32" i="1" s="1"/>
  <c r="O29" i="65"/>
  <c r="O31" i="1" s="1"/>
  <c r="O28" i="65"/>
  <c r="O30" i="1" s="1"/>
  <c r="N27" i="65"/>
  <c r="M27" i="65"/>
  <c r="L27" i="65"/>
  <c r="K27" i="65"/>
  <c r="J27" i="65"/>
  <c r="I27" i="65"/>
  <c r="H27" i="65"/>
  <c r="G27" i="65"/>
  <c r="F27" i="65"/>
  <c r="E27" i="65"/>
  <c r="V29" i="65"/>
  <c r="T29" i="65"/>
  <c r="R29" i="65"/>
  <c r="N26" i="65"/>
  <c r="M26" i="65"/>
  <c r="L26" i="65"/>
  <c r="K26" i="65"/>
  <c r="J26" i="65"/>
  <c r="I26" i="65"/>
  <c r="H26" i="65"/>
  <c r="G26" i="65"/>
  <c r="F26" i="65"/>
  <c r="E26" i="65"/>
  <c r="X28" i="65"/>
  <c r="X29" i="66" s="1"/>
  <c r="O25" i="65"/>
  <c r="O27" i="1" s="1"/>
  <c r="X27" i="65"/>
  <c r="X28" i="66" s="1"/>
  <c r="O24" i="65"/>
  <c r="O26" i="1" s="1"/>
  <c r="X26" i="65"/>
  <c r="X27" i="66" s="1"/>
  <c r="O23" i="65"/>
  <c r="O25" i="1" s="1"/>
  <c r="O22" i="65"/>
  <c r="O24" i="1" s="1"/>
  <c r="N21" i="65"/>
  <c r="M21" i="65"/>
  <c r="L21" i="65"/>
  <c r="K21" i="65"/>
  <c r="J21" i="65"/>
  <c r="I21" i="65"/>
  <c r="H21" i="65"/>
  <c r="G21" i="65"/>
  <c r="F21" i="65"/>
  <c r="E21" i="65"/>
  <c r="N20" i="65"/>
  <c r="M20" i="65"/>
  <c r="L20" i="65"/>
  <c r="K20" i="65"/>
  <c r="J20" i="65"/>
  <c r="I20" i="65"/>
  <c r="H20" i="65"/>
  <c r="G20" i="65"/>
  <c r="F20" i="65"/>
  <c r="E20" i="65"/>
  <c r="O19" i="65"/>
  <c r="O21" i="1" s="1"/>
  <c r="O18" i="65"/>
  <c r="O20" i="1" s="1"/>
  <c r="O17" i="65"/>
  <c r="O19" i="1" s="1"/>
  <c r="O16" i="65"/>
  <c r="O18" i="1" s="1"/>
  <c r="N38" i="66" l="1"/>
  <c r="N38" i="1" s="1"/>
  <c r="N36" i="1"/>
  <c r="X30" i="66"/>
  <c r="O26" i="65"/>
  <c r="O33" i="65"/>
  <c r="O21" i="65"/>
  <c r="O27" i="65"/>
  <c r="O32" i="65"/>
  <c r="O36" i="65"/>
  <c r="X29" i="65"/>
  <c r="O35" i="65"/>
  <c r="O20" i="65"/>
  <c r="O34" i="65"/>
  <c r="S29" i="1" l="1"/>
  <c r="W42" i="91" l="1"/>
  <c r="W42" i="87"/>
  <c r="W42" i="83"/>
  <c r="W42" i="79"/>
  <c r="W42" i="75"/>
  <c r="W42" i="71"/>
  <c r="W42" i="68"/>
  <c r="W42" i="85"/>
  <c r="W42" i="73"/>
  <c r="W42" i="82"/>
  <c r="W42" i="78"/>
  <c r="W42" i="74"/>
  <c r="W42" i="88"/>
  <c r="W42" i="84"/>
  <c r="W42" i="80"/>
  <c r="W42" i="76"/>
  <c r="W42" i="72"/>
  <c r="W42" i="89"/>
  <c r="W42" i="81"/>
  <c r="W42" i="77"/>
  <c r="W42" i="69"/>
  <c r="W42" i="90"/>
  <c r="W42" i="86"/>
  <c r="W42" i="70"/>
  <c r="W42" i="65"/>
  <c r="W37" i="66" l="1"/>
  <c r="Y30" i="1" l="1"/>
  <c r="Y29" i="1" l="1"/>
  <c r="Y28" i="1"/>
  <c r="Y27" i="1"/>
  <c r="W30" i="1"/>
  <c r="U30" i="1"/>
  <c r="S30" i="1"/>
  <c r="W27" i="1"/>
  <c r="U27" i="1"/>
  <c r="O33" i="66" l="1"/>
  <c r="O32" i="66"/>
  <c r="O31" i="66"/>
  <c r="O30" i="66"/>
  <c r="O27" i="66"/>
  <c r="O26" i="66"/>
  <c r="O25" i="66"/>
  <c r="O21" i="66"/>
  <c r="O20" i="66"/>
  <c r="F22" i="66"/>
  <c r="F22" i="1" s="1"/>
  <c r="O19" i="66"/>
  <c r="O24" i="66"/>
  <c r="F23" i="66"/>
  <c r="F23" i="1" s="1"/>
  <c r="J23" i="66"/>
  <c r="J23" i="1" s="1"/>
  <c r="G28" i="66"/>
  <c r="G28" i="1" s="1"/>
  <c r="F29" i="66"/>
  <c r="F29" i="1" s="1"/>
  <c r="H34" i="66"/>
  <c r="H34" i="1" s="1"/>
  <c r="G35" i="66"/>
  <c r="G35" i="1" s="1"/>
  <c r="H22" i="66"/>
  <c r="H22" i="1" s="1"/>
  <c r="G34" i="66"/>
  <c r="G34" i="1" s="1"/>
  <c r="F35" i="66"/>
  <c r="F35" i="1" s="1"/>
  <c r="L28" i="66"/>
  <c r="L28" i="1" s="1"/>
  <c r="K29" i="66"/>
  <c r="K29" i="1" s="1"/>
  <c r="K34" i="66"/>
  <c r="K34" i="1" s="1"/>
  <c r="J35" i="66"/>
  <c r="J35" i="1" s="1"/>
  <c r="K28" i="66"/>
  <c r="K28" i="1" s="1"/>
  <c r="J29" i="66"/>
  <c r="J29" i="1" s="1"/>
  <c r="F34" i="66"/>
  <c r="F34" i="1" s="1"/>
  <c r="M35" i="66"/>
  <c r="M35" i="1" s="1"/>
  <c r="E35" i="66"/>
  <c r="E35" i="1" s="1"/>
  <c r="G23" i="66"/>
  <c r="G23" i="1" s="1"/>
  <c r="G22" i="1"/>
  <c r="K22" i="66"/>
  <c r="K22" i="1" s="1"/>
  <c r="E23" i="66"/>
  <c r="E23" i="1" s="1"/>
  <c r="M23" i="66"/>
  <c r="E22" i="1"/>
  <c r="M22" i="66"/>
  <c r="M22" i="1" s="1"/>
  <c r="L23" i="66"/>
  <c r="L23" i="1" s="1"/>
  <c r="M34" i="66"/>
  <c r="M34" i="1" s="1"/>
  <c r="L35" i="66"/>
  <c r="L35" i="1" s="1"/>
  <c r="L22" i="66"/>
  <c r="L22" i="1" s="1"/>
  <c r="K23" i="66"/>
  <c r="K23" i="1" s="1"/>
  <c r="H28" i="66"/>
  <c r="H28" i="1" s="1"/>
  <c r="G29" i="66"/>
  <c r="L34" i="66"/>
  <c r="L34" i="1" s="1"/>
  <c r="K35" i="66"/>
  <c r="K35" i="1" s="1"/>
  <c r="I22" i="66"/>
  <c r="I22" i="1" s="1"/>
  <c r="I34" i="66"/>
  <c r="I34" i="1" s="1"/>
  <c r="J22" i="66"/>
  <c r="J22" i="1" s="1"/>
  <c r="I23" i="66"/>
  <c r="I23" i="1" s="1"/>
  <c r="J34" i="66"/>
  <c r="J34" i="1" s="1"/>
  <c r="I35" i="66"/>
  <c r="I35" i="1" s="1"/>
  <c r="F28" i="66"/>
  <c r="F28" i="1" s="1"/>
  <c r="J28" i="66"/>
  <c r="E29" i="66"/>
  <c r="E29" i="1" s="1"/>
  <c r="I29" i="66"/>
  <c r="I29" i="1" s="1"/>
  <c r="M29" i="66"/>
  <c r="E28" i="66"/>
  <c r="E28" i="1" s="1"/>
  <c r="I28" i="66"/>
  <c r="M28" i="66"/>
  <c r="M28" i="1" s="1"/>
  <c r="H29" i="66"/>
  <c r="H29" i="1" s="1"/>
  <c r="L29" i="66"/>
  <c r="L29" i="1" s="1"/>
  <c r="H23" i="66"/>
  <c r="H23" i="1" s="1"/>
  <c r="E34" i="66"/>
  <c r="E34" i="1" s="1"/>
  <c r="H35" i="66"/>
  <c r="H35" i="1" s="1"/>
  <c r="M23" i="1" l="1"/>
  <c r="M37" i="66"/>
  <c r="M37" i="1" s="1"/>
  <c r="O35" i="66"/>
  <c r="O34" i="66"/>
  <c r="F37" i="66"/>
  <c r="F37" i="1" s="1"/>
  <c r="O29" i="66"/>
  <c r="O22" i="66"/>
  <c r="O22" i="1" s="1"/>
  <c r="O23" i="66"/>
  <c r="O23" i="1" s="1"/>
  <c r="O28" i="66"/>
  <c r="J37" i="66"/>
  <c r="J37" i="1" s="1"/>
  <c r="K36" i="66"/>
  <c r="K36" i="1" s="1"/>
  <c r="G36" i="66"/>
  <c r="G36" i="1" s="1"/>
  <c r="F36" i="66"/>
  <c r="F36" i="1" s="1"/>
  <c r="I36" i="66"/>
  <c r="I36" i="1" s="1"/>
  <c r="I28" i="1"/>
  <c r="J36" i="66"/>
  <c r="J36" i="1" s="1"/>
  <c r="J28" i="1"/>
  <c r="H36" i="66"/>
  <c r="H36" i="1" s="1"/>
  <c r="M29" i="1"/>
  <c r="G37" i="66"/>
  <c r="G29" i="1"/>
  <c r="I37" i="66"/>
  <c r="I37" i="1" s="1"/>
  <c r="M36" i="66"/>
  <c r="E37" i="66"/>
  <c r="E37" i="1" s="1"/>
  <c r="L37" i="66"/>
  <c r="L37" i="1" s="1"/>
  <c r="K37" i="66"/>
  <c r="L36" i="66"/>
  <c r="E36" i="66"/>
  <c r="H37" i="66"/>
  <c r="O36" i="66" l="1"/>
  <c r="O36" i="1" s="1"/>
  <c r="E36" i="1"/>
  <c r="F38" i="66"/>
  <c r="F38" i="1" s="1"/>
  <c r="O37" i="66"/>
  <c r="O28" i="1"/>
  <c r="O35" i="1"/>
  <c r="O34" i="1"/>
  <c r="O29" i="1"/>
  <c r="G38" i="66"/>
  <c r="G38" i="1" s="1"/>
  <c r="H38" i="66"/>
  <c r="H38" i="1" s="1"/>
  <c r="K38" i="66"/>
  <c r="K38" i="1" s="1"/>
  <c r="J38" i="66"/>
  <c r="J38" i="1" s="1"/>
  <c r="M38" i="66"/>
  <c r="M38" i="1" s="1"/>
  <c r="I38" i="66"/>
  <c r="I38" i="1" s="1"/>
  <c r="G37" i="1"/>
  <c r="M36" i="1"/>
  <c r="E38" i="66"/>
  <c r="E38" i="1" s="1"/>
  <c r="L36" i="1"/>
  <c r="L38" i="66"/>
  <c r="L38" i="1" s="1"/>
  <c r="K37" i="1"/>
  <c r="H37" i="1"/>
  <c r="O38" i="66" l="1"/>
  <c r="O37" i="1"/>
  <c r="O38" i="1" l="1"/>
  <c r="V30" i="1" l="1"/>
  <c r="R30" i="66"/>
  <c r="R30" i="1" s="1"/>
  <c r="X30" i="1" l="1"/>
  <c r="T30" i="1"/>
  <c r="X29" i="1" l="1"/>
  <c r="X27" i="1" l="1"/>
  <c r="X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ws1568</author>
    <author>高体連</author>
    <author>WS17023</author>
  </authors>
  <commentList>
    <comment ref="A5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都道府県名を選択してください。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31" authorId="1" shapeId="0" xr:uid="{985F31FC-01FC-41DF-AD5F-EDD1C90AAFEA}">
      <text>
        <r>
          <rPr>
            <sz val="14"/>
            <color indexed="81"/>
            <rFont val="MS P ゴシック"/>
            <family val="3"/>
            <charset val="128"/>
          </rPr>
          <t xml:space="preserve">
【アルペン種目】
① 第74回全国高等学校スキー大会事務局
　　E-mail：r6ski.hokkaido@gmail.com
② 阿寒観光協会まちづくり推進機構
　 第74回全国高等学校スキー大会アルペン宿泊係
　　E-mail：akanko.ski@lake-akan.com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>【ノルディック種目】
① 第74回全国高等学校スキー大会事務局
　　E-mail：r6ski.hokkaido@gmail.com
② ＜専用フォーム＞
　　近畿日本ツーリスト㈱旭川支店
　　第74回全国高等学校スキー大会ノルディック宿泊係
　　URL：https://bit.ly/74_ski_inter-high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36" authorId="2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大会要項集のP２８の都道府県コード（「№．」欄の数字）を入力してください。
例：南北海道→1・2
ここに都道府県コードを入力すると、様式６（1～25）のすべてに都道府県コードが表示されます。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ws1568</author>
  </authors>
  <commentList>
    <comment ref="A5" authorId="0" shapeId="0" xr:uid="{00000000-0006-0000-1A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都道府県名を選択してください。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9006</author>
  </authors>
  <commentList>
    <comment ref="A19" authorId="0" shapeId="0" xr:uid="{00000000-0006-0000-1B00-000001000000}">
      <text>
        <r>
          <rPr>
            <sz val="9"/>
            <color indexed="81"/>
            <rFont val="MS P ゴシック"/>
            <family val="3"/>
            <charset val="128"/>
          </rPr>
          <t xml:space="preserve">開催県枠のプラス３が自動でプラスされます。
</t>
        </r>
      </text>
    </comment>
  </commentList>
</comments>
</file>

<file path=xl/sharedStrings.xml><?xml version="1.0" encoding="utf-8"?>
<sst xmlns="http://schemas.openxmlformats.org/spreadsheetml/2006/main" count="3179" uniqueCount="146">
  <si>
    <t>様式　６</t>
    <phoneticPr fontId="1"/>
  </si>
  <si>
    <t>学校名</t>
    <rPh sb="0" eb="2">
      <t>ガッコウ</t>
    </rPh>
    <rPh sb="2" eb="3">
      <t>メイ</t>
    </rPh>
    <phoneticPr fontId="1"/>
  </si>
  <si>
    <t>（　公　印　省　略　）</t>
    <rPh sb="2" eb="3">
      <t>コウ</t>
    </rPh>
    <rPh sb="4" eb="5">
      <t>イン</t>
    </rPh>
    <rPh sb="6" eb="7">
      <t>ショウ</t>
    </rPh>
    <rPh sb="8" eb="9">
      <t>リャク</t>
    </rPh>
    <phoneticPr fontId="1"/>
  </si>
  <si>
    <t>連 絡 先</t>
    <phoneticPr fontId="1"/>
  </si>
  <si>
    <t>〒</t>
    <phoneticPr fontId="1"/>
  </si>
  <si>
    <t>FAX</t>
    <phoneticPr fontId="1"/>
  </si>
  <si>
    <t>携帯</t>
    <rPh sb="0" eb="2">
      <t>ケイタイ</t>
    </rPh>
    <phoneticPr fontId="1"/>
  </si>
  <si>
    <t>宿泊予定日</t>
    <rPh sb="0" eb="2">
      <t>シュクハク</t>
    </rPh>
    <rPh sb="2" eb="5">
      <t>ヨテイビ</t>
    </rPh>
    <phoneticPr fontId="1"/>
  </si>
  <si>
    <t>延べ人数</t>
    <rPh sb="0" eb="1">
      <t>ノ</t>
    </rPh>
    <rPh sb="2" eb="4">
      <t>ニンズウ</t>
    </rPh>
    <phoneticPr fontId="1"/>
  </si>
  <si>
    <t>送金内訳</t>
    <rPh sb="0" eb="2">
      <t>ソウキン</t>
    </rPh>
    <rPh sb="2" eb="4">
      <t>ウチワケ</t>
    </rPh>
    <phoneticPr fontId="1"/>
  </si>
  <si>
    <t>種　別</t>
    <rPh sb="0" eb="1">
      <t>タネ</t>
    </rPh>
    <rPh sb="2" eb="3">
      <t>ベツ</t>
    </rPh>
    <phoneticPr fontId="1"/>
  </si>
  <si>
    <t>内　訳</t>
    <rPh sb="0" eb="1">
      <t>ウチ</t>
    </rPh>
    <rPh sb="2" eb="3">
      <t>ヤク</t>
    </rPh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</si>
  <si>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</si>
  <si>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</si>
  <si>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アルペン</t>
    <phoneticPr fontId="1"/>
  </si>
  <si>
    <t>監　督</t>
    <rPh sb="0" eb="1">
      <t>ミ</t>
    </rPh>
    <rPh sb="2" eb="3">
      <t>トク</t>
    </rPh>
    <phoneticPr fontId="1"/>
  </si>
  <si>
    <t>男性</t>
    <rPh sb="0" eb="2">
      <t>ダンセイ</t>
    </rPh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</si>
  <si>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</si>
  <si>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円</t>
    <rPh sb="0" eb="1">
      <t>エン</t>
    </rPh>
    <phoneticPr fontId="1"/>
  </si>
  <si>
    <t>コーチ</t>
    <phoneticPr fontId="1"/>
  </si>
  <si>
    <t>女性</t>
    <rPh sb="0" eb="2">
      <t>ジョセイ</t>
    </rPh>
    <phoneticPr fontId="1"/>
  </si>
  <si>
    <t>選　手</t>
    <rPh sb="0" eb="1">
      <t>セン</t>
    </rPh>
    <rPh sb="2" eb="3">
      <t>テ</t>
    </rPh>
    <phoneticPr fontId="1"/>
  </si>
  <si>
    <t>部</t>
    <rPh sb="0" eb="1">
      <t>ブ</t>
    </rPh>
    <phoneticPr fontId="1"/>
  </si>
  <si>
    <t>持込み車両</t>
    <rPh sb="0" eb="2">
      <t>モチコ</t>
    </rPh>
    <rPh sb="3" eb="5">
      <t>シャリョウ</t>
    </rPh>
    <phoneticPr fontId="1"/>
  </si>
  <si>
    <t>種　目</t>
    <rPh sb="0" eb="1">
      <t>タネ</t>
    </rPh>
    <rPh sb="2" eb="3">
      <t>メ</t>
    </rPh>
    <phoneticPr fontId="1"/>
  </si>
  <si>
    <t>普通車</t>
    <rPh sb="0" eb="2">
      <t>フツウ</t>
    </rPh>
    <rPh sb="2" eb="3">
      <t>シャ</t>
    </rPh>
    <phoneticPr fontId="1"/>
  </si>
  <si>
    <t>ワゴン車</t>
    <rPh sb="3" eb="4">
      <t>シャ</t>
    </rPh>
    <phoneticPr fontId="1"/>
  </si>
  <si>
    <t>マイクロ</t>
    <phoneticPr fontId="1"/>
  </si>
  <si>
    <t>コーチ</t>
    <phoneticPr fontId="1"/>
  </si>
  <si>
    <t>アルペン</t>
    <phoneticPr fontId="1"/>
  </si>
  <si>
    <t>クロスカントリー</t>
    <phoneticPr fontId="1"/>
  </si>
  <si>
    <t>S・ジャンプ</t>
    <phoneticPr fontId="1"/>
  </si>
  <si>
    <t>N・コンバインド</t>
    <phoneticPr fontId="1"/>
  </si>
  <si>
    <t>コーチ</t>
    <phoneticPr fontId="1"/>
  </si>
  <si>
    <t xml:space="preserve"> 連絡事項
</t>
    <rPh sb="1" eb="3">
      <t>レンラク</t>
    </rPh>
    <rPh sb="3" eb="5">
      <t>ジコウ</t>
    </rPh>
    <phoneticPr fontId="1"/>
  </si>
  <si>
    <t>合　　計</t>
    <rPh sb="0" eb="1">
      <t>ゴウ</t>
    </rPh>
    <rPh sb="3" eb="4">
      <t>ケイ</t>
    </rPh>
    <phoneticPr fontId="1"/>
  </si>
  <si>
    <t>合計</t>
    <rPh sb="0" eb="2">
      <t>ゴウケイ</t>
    </rPh>
    <phoneticPr fontId="1"/>
  </si>
  <si>
    <t>申　込　　　　　　責任者</t>
    <rPh sb="0" eb="1">
      <t>サル</t>
    </rPh>
    <rPh sb="2" eb="3">
      <t>コミ</t>
    </rPh>
    <rPh sb="9" eb="12">
      <t>セキニンシャ</t>
    </rPh>
    <phoneticPr fontId="1"/>
  </si>
  <si>
    <t>　　　　　　　　　         　　　</t>
    <phoneticPr fontId="1"/>
  </si>
  <si>
    <t>リレー男子
（8,000円）</t>
    <rPh sb="3" eb="5">
      <t>ダンシ</t>
    </rPh>
    <rPh sb="12" eb="13">
      <t>エン</t>
    </rPh>
    <phoneticPr fontId="1"/>
  </si>
  <si>
    <t>リレー女子
（6,000円）</t>
    <rPh sb="3" eb="5">
      <t>ジョシ</t>
    </rPh>
    <rPh sb="12" eb="13">
      <t>エン</t>
    </rPh>
    <phoneticPr fontId="1"/>
  </si>
  <si>
    <t>プログラム代
（1,000円）</t>
    <rPh sb="5" eb="6">
      <t>ダイ</t>
    </rPh>
    <rPh sb="13" eb="14">
      <t>エン</t>
    </rPh>
    <phoneticPr fontId="1"/>
  </si>
  <si>
    <t>チーム</t>
    <phoneticPr fontId="1"/>
  </si>
  <si>
    <t>クロスカントリー</t>
    <phoneticPr fontId="1"/>
  </si>
  <si>
    <t>様式　５</t>
    <phoneticPr fontId="1"/>
  </si>
  <si>
    <t>会　長　名</t>
    <rPh sb="0" eb="1">
      <t>カイ</t>
    </rPh>
    <rPh sb="2" eb="3">
      <t>チョウ</t>
    </rPh>
    <rPh sb="4" eb="5">
      <t>メイ</t>
    </rPh>
    <phoneticPr fontId="1"/>
  </si>
  <si>
    <t>高等学校体育連盟</t>
    <rPh sb="0" eb="2">
      <t>コウトウ</t>
    </rPh>
    <rPh sb="2" eb="4">
      <t>ガッコウ</t>
    </rPh>
    <rPh sb="4" eb="6">
      <t>タイイク</t>
    </rPh>
    <rPh sb="6" eb="8">
      <t>レンメイ</t>
    </rPh>
    <phoneticPr fontId="1"/>
  </si>
  <si>
    <t>〒</t>
    <phoneticPr fontId="1"/>
  </si>
  <si>
    <t>TEL</t>
    <phoneticPr fontId="1"/>
  </si>
  <si>
    <t>FAX</t>
    <phoneticPr fontId="1"/>
  </si>
  <si>
    <t>携帯</t>
    <rPh sb="0" eb="2">
      <t>ケイタイ</t>
    </rPh>
    <phoneticPr fontId="1"/>
  </si>
  <si>
    <t>E-mail</t>
    <phoneticPr fontId="1"/>
  </si>
  <si>
    <t>■送金内訳</t>
    <rPh sb="1" eb="3">
      <t>ソウキン</t>
    </rPh>
    <rPh sb="3" eb="5">
      <t>ウチワケ</t>
    </rPh>
    <phoneticPr fontId="1"/>
  </si>
  <si>
    <t>■持込み車両</t>
    <rPh sb="1" eb="3">
      <t>モチコ</t>
    </rPh>
    <rPh sb="4" eb="6">
      <t>シャリョウ</t>
    </rPh>
    <phoneticPr fontId="1"/>
  </si>
  <si>
    <t>（２）最終日宿泊しない場合は人数を記入しないでください。</t>
    <rPh sb="3" eb="6">
      <t>サイシュウビ</t>
    </rPh>
    <rPh sb="6" eb="8">
      <t>シュクハク</t>
    </rPh>
    <rPh sb="11" eb="13">
      <t>バアイ</t>
    </rPh>
    <rPh sb="14" eb="16">
      <t>ニンズウ</t>
    </rPh>
    <rPh sb="17" eb="19">
      <t>キニュウ</t>
    </rPh>
    <phoneticPr fontId="1"/>
  </si>
  <si>
    <t>Ｓジャンプ
Ｎコンバインド</t>
    <phoneticPr fontId="1"/>
  </si>
  <si>
    <t>校長名</t>
    <rPh sb="0" eb="2">
      <t>コウチョウ</t>
    </rPh>
    <rPh sb="2" eb="3">
      <t>メイ</t>
    </rPh>
    <phoneticPr fontId="1"/>
  </si>
  <si>
    <t>（２）学校別宿泊申込書(コピー）は都道府県で保管してください。</t>
    <rPh sb="17" eb="21">
      <t>トドウフケン</t>
    </rPh>
    <rPh sb="22" eb="24">
      <t>ホカン</t>
    </rPh>
    <phoneticPr fontId="1"/>
  </si>
  <si>
    <t>都道府県コード</t>
    <rPh sb="0" eb="4">
      <t>トドウフケン</t>
    </rPh>
    <phoneticPr fontId="1"/>
  </si>
  <si>
    <t>金</t>
  </si>
  <si>
    <t>土</t>
  </si>
  <si>
    <t>日</t>
  </si>
  <si>
    <t>月</t>
  </si>
  <si>
    <t>火</t>
  </si>
  <si>
    <t>水</t>
  </si>
  <si>
    <t>木</t>
  </si>
  <si>
    <t>２月</t>
    <rPh sb="1" eb="2">
      <t>ガツ</t>
    </rPh>
    <phoneticPr fontId="1"/>
  </si>
  <si>
    <t>（４）最終日に宿泊しない場合は、人数を記入しないでください。</t>
    <rPh sb="3" eb="6">
      <t>サイシュウビ</t>
    </rPh>
    <rPh sb="7" eb="9">
      <t>シュクハク</t>
    </rPh>
    <rPh sb="12" eb="14">
      <t>バアイ</t>
    </rPh>
    <rPh sb="16" eb="18">
      <t>ニンズウ</t>
    </rPh>
    <rPh sb="19" eb="21">
      <t>キニュウ</t>
    </rPh>
    <phoneticPr fontId="1"/>
  </si>
  <si>
    <r>
      <t xml:space="preserve">Ｓジャンプ
</t>
    </r>
    <r>
      <rPr>
        <sz val="9"/>
        <rFont val="Meiryo UI"/>
        <family val="3"/>
        <charset val="128"/>
      </rPr>
      <t>Ｎコンバインド</t>
    </r>
    <phoneticPr fontId="1"/>
  </si>
  <si>
    <t>個人１種目
(4,500円）</t>
    <rPh sb="0" eb="2">
      <t>コジン</t>
    </rPh>
    <rPh sb="3" eb="5">
      <t>シュモク</t>
    </rPh>
    <rPh sb="12" eb="13">
      <t>エン</t>
    </rPh>
    <phoneticPr fontId="1"/>
  </si>
  <si>
    <t>県名</t>
    <rPh sb="0" eb="2">
      <t>ケンメイ</t>
    </rPh>
    <phoneticPr fontId="1"/>
  </si>
  <si>
    <t>コード</t>
    <phoneticPr fontId="1"/>
  </si>
  <si>
    <t>1-1</t>
    <phoneticPr fontId="1"/>
  </si>
  <si>
    <t>1-2</t>
    <phoneticPr fontId="2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</si>
  <si>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</si>
  <si>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</si>
  <si>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</si>
  <si>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</si>
  <si>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</si>
  <si>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</si>
  <si>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</si>
  <si>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</si>
  <si>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</si>
  <si>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</si>
  <si>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</si>
  <si>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</si>
  <si>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</si>
  <si>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</si>
  <si>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</si>
  <si>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新潟県</t>
  </si>
  <si>
    <t>富山県</t>
  </si>
  <si>
    <t>石川県</t>
  </si>
  <si>
    <t>福井県</t>
  </si>
  <si>
    <t>静岡県</t>
  </si>
  <si>
    <t>愛知県</t>
  </si>
  <si>
    <t>三重県</t>
  </si>
  <si>
    <t>岐阜県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</si>
  <si>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</si>
  <si>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</si>
  <si>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</si>
  <si>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</si>
  <si>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</si>
  <si>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</si>
  <si>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</si>
  <si>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</si>
  <si>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</si>
  <si>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</si>
  <si>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</si>
  <si>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</si>
  <si>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</si>
  <si>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</si>
  <si>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</si>
  <si>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</si>
  <si>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</si>
  <si>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</si>
  <si>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</si>
  <si>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</si>
  <si>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</si>
  <si>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</si>
  <si>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</si>
  <si>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　公　印　省　略　）</t>
    <phoneticPr fontId="1"/>
  </si>
  <si>
    <t>■送金内訳</t>
    <phoneticPr fontId="1"/>
  </si>
  <si>
    <t>（１）参加料・プログラム代を添えて、本申込書２部（１部はコピー）を都道府県申込責任者に提出してください。</t>
    <phoneticPr fontId="1"/>
  </si>
  <si>
    <t>AL</t>
    <phoneticPr fontId="1"/>
  </si>
  <si>
    <t>人</t>
    <rPh sb="0" eb="1">
      <t>ニン</t>
    </rPh>
    <phoneticPr fontId="1"/>
  </si>
  <si>
    <t>CC</t>
    <phoneticPr fontId="1"/>
  </si>
  <si>
    <t>北海道（北北海道）</t>
    <rPh sb="0" eb="3">
      <t>ホッカイドウ</t>
    </rPh>
    <phoneticPr fontId="1"/>
  </si>
  <si>
    <t>北海道（南北海道）</t>
    <rPh sb="0" eb="3">
      <t>ホッカイドウ</t>
    </rPh>
    <phoneticPr fontId="1"/>
  </si>
  <si>
    <t>円</t>
  </si>
  <si>
    <t>第74回全国高等学校スキー大会　　都道府県選手団 　宿泊申込書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3" eb="15">
      <t>タイカイ</t>
    </rPh>
    <rPh sb="17" eb="21">
      <t>トドウフケン</t>
    </rPh>
    <rPh sb="21" eb="24">
      <t>センシュダン</t>
    </rPh>
    <rPh sb="26" eb="28">
      <t>シュクハク</t>
    </rPh>
    <rPh sb="28" eb="31">
      <t>モウシコミショ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</si>
  <si>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</si>
  <si>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</si>
  <si>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提出期限：令和７年１月17日（金）正午　【必着厳守】</t>
    <rPh sb="0" eb="2">
      <t>テイシュツ</t>
    </rPh>
    <rPh sb="2" eb="4">
      <t>キゲン</t>
    </rPh>
    <rPh sb="5" eb="6">
      <t>レイ</t>
    </rPh>
    <rPh sb="6" eb="7">
      <t>ワ</t>
    </rPh>
    <rPh sb="8" eb="9">
      <t>ネン</t>
    </rPh>
    <rPh sb="10" eb="11">
      <t>ツキ</t>
    </rPh>
    <rPh sb="13" eb="14">
      <t>ニチ</t>
    </rPh>
    <rPh sb="15" eb="16">
      <t>キン</t>
    </rPh>
    <rPh sb="17" eb="19">
      <t>ショウゴ</t>
    </rPh>
    <rPh sb="21" eb="23">
      <t>ヒッチャク</t>
    </rPh>
    <rPh sb="23" eb="25">
      <t>ゲンシュ</t>
    </rPh>
    <phoneticPr fontId="1"/>
  </si>
  <si>
    <t>提出期限：令和７年１月17日（木）正午　【必着厳守】</t>
    <rPh sb="0" eb="2">
      <t>テイシュツ</t>
    </rPh>
    <rPh sb="2" eb="4">
      <t>キゲン</t>
    </rPh>
    <rPh sb="5" eb="7">
      <t>レイワ</t>
    </rPh>
    <rPh sb="8" eb="9">
      <t>ネン</t>
    </rPh>
    <rPh sb="10" eb="11">
      <t>ツキ</t>
    </rPh>
    <rPh sb="13" eb="14">
      <t>ニチ</t>
    </rPh>
    <rPh sb="15" eb="16">
      <t>モク</t>
    </rPh>
    <rPh sb="17" eb="19">
      <t>ショウゴ</t>
    </rPh>
    <rPh sb="21" eb="23">
      <t>ヒッチャク</t>
    </rPh>
    <rPh sb="23" eb="25">
      <t>ゲンシュ</t>
    </rPh>
    <phoneticPr fontId="1"/>
  </si>
  <si>
    <t>（３）申込期限は令和７年１月17日（金）正午必着です。</t>
    <rPh sb="3" eb="5">
      <t>モウシコミ</t>
    </rPh>
    <rPh sb="5" eb="7">
      <t>キゲン</t>
    </rPh>
    <rPh sb="8" eb="9">
      <t>レイ</t>
    </rPh>
    <rPh sb="9" eb="10">
      <t>ワ</t>
    </rPh>
    <rPh sb="11" eb="12">
      <t>ネン</t>
    </rPh>
    <rPh sb="13" eb="14">
      <t>ガツ</t>
    </rPh>
    <rPh sb="16" eb="17">
      <t>ヒ</t>
    </rPh>
    <rPh sb="18" eb="19">
      <t>キン</t>
    </rPh>
    <rPh sb="20" eb="22">
      <t>ショウゴ</t>
    </rPh>
    <rPh sb="22" eb="24">
      <t>ヒッチャク</t>
    </rPh>
    <phoneticPr fontId="1"/>
  </si>
  <si>
    <t>（３）申込期限は令和７年１月17日（金）正午までに、第74回全国高等学校スキー大会実施本部及び業務委託業者必着です。</t>
    <rPh sb="3" eb="5">
      <t>モウシコミ</t>
    </rPh>
    <rPh sb="5" eb="7">
      <t>キゲン</t>
    </rPh>
    <rPh sb="8" eb="9">
      <t>レイ</t>
    </rPh>
    <rPh sb="9" eb="10">
      <t>ワ</t>
    </rPh>
    <rPh sb="11" eb="12">
      <t>ネン</t>
    </rPh>
    <rPh sb="13" eb="14">
      <t>ガツ</t>
    </rPh>
    <rPh sb="16" eb="17">
      <t>ヒ</t>
    </rPh>
    <rPh sb="18" eb="19">
      <t>キン</t>
    </rPh>
    <rPh sb="20" eb="22">
      <t>ショウゴ</t>
    </rPh>
    <rPh sb="26" eb="27">
      <t>ダイ</t>
    </rPh>
    <rPh sb="29" eb="30">
      <t>カイ</t>
    </rPh>
    <rPh sb="30" eb="32">
      <t>ゼンコク</t>
    </rPh>
    <rPh sb="32" eb="34">
      <t>コウトウ</t>
    </rPh>
    <rPh sb="34" eb="36">
      <t>ガッコウ</t>
    </rPh>
    <rPh sb="39" eb="41">
      <t>タイカイ</t>
    </rPh>
    <rPh sb="41" eb="43">
      <t>ジッシ</t>
    </rPh>
    <rPh sb="43" eb="45">
      <t>ホンブ</t>
    </rPh>
    <rPh sb="45" eb="46">
      <t>オヨ</t>
    </rPh>
    <rPh sb="47" eb="49">
      <t>ギョウム</t>
    </rPh>
    <rPh sb="49" eb="51">
      <t>イタク</t>
    </rPh>
    <rPh sb="51" eb="53">
      <t>ギョウシャ</t>
    </rPh>
    <phoneticPr fontId="1"/>
  </si>
  <si>
    <t>AL</t>
  </si>
  <si>
    <t>内）AL</t>
  </si>
  <si>
    <t>内）AL</t>
    <rPh sb="0" eb="1">
      <t>ウチ</t>
    </rPh>
    <phoneticPr fontId="1"/>
  </si>
  <si>
    <t>（１）都道府県申込責任者は、学校別宿泊申込書を取りまとめの上、本申込書１部と 学校別宿泊申込書
　　　　１部（正）を第74回全国高等学校スキー大会北海道実行 委員会事務局宛に送付してください。　</t>
    <rPh sb="3" eb="7">
      <t>トドウフケン</t>
    </rPh>
    <rPh sb="7" eb="9">
      <t>モウシコミ</t>
    </rPh>
    <rPh sb="9" eb="12">
      <t>セキニンシャ</t>
    </rPh>
    <rPh sb="14" eb="16">
      <t>ガッコウ</t>
    </rPh>
    <rPh sb="16" eb="17">
      <t>ベツ</t>
    </rPh>
    <rPh sb="17" eb="19">
      <t>シュクハク</t>
    </rPh>
    <rPh sb="19" eb="22">
      <t>モウシコミショ</t>
    </rPh>
    <rPh sb="23" eb="24">
      <t>ト</t>
    </rPh>
    <rPh sb="29" eb="30">
      <t>ウエ</t>
    </rPh>
    <rPh sb="31" eb="32">
      <t>ホン</t>
    </rPh>
    <rPh sb="32" eb="34">
      <t>モウシコミ</t>
    </rPh>
    <rPh sb="34" eb="35">
      <t>ショ</t>
    </rPh>
    <rPh sb="36" eb="37">
      <t>ブ</t>
    </rPh>
    <rPh sb="39" eb="41">
      <t>ガッコウ</t>
    </rPh>
    <rPh sb="41" eb="42">
      <t>ベツ</t>
    </rPh>
    <rPh sb="42" eb="44">
      <t>シュクハク</t>
    </rPh>
    <rPh sb="44" eb="47">
      <t>モウシコミショ</t>
    </rPh>
    <rPh sb="53" eb="54">
      <t>ブ</t>
    </rPh>
    <rPh sb="55" eb="56">
      <t>セイ</t>
    </rPh>
    <rPh sb="58" eb="59">
      <t>ダイ</t>
    </rPh>
    <rPh sb="61" eb="62">
      <t>カイ</t>
    </rPh>
    <rPh sb="62" eb="64">
      <t>ゼンコク</t>
    </rPh>
    <rPh sb="64" eb="66">
      <t>コウトウ</t>
    </rPh>
    <rPh sb="66" eb="68">
      <t>ガッコウ</t>
    </rPh>
    <rPh sb="71" eb="73">
      <t>タイカイ</t>
    </rPh>
    <rPh sb="73" eb="76">
      <t>ホッカイドウ</t>
    </rPh>
    <rPh sb="76" eb="78">
      <t>ジッコウ</t>
    </rPh>
    <rPh sb="77" eb="78">
      <t>コウ</t>
    </rPh>
    <rPh sb="79" eb="82">
      <t>イインカイ</t>
    </rPh>
    <rPh sb="82" eb="85">
      <t>ジムキョク</t>
    </rPh>
    <rPh sb="85" eb="86">
      <t>アテ</t>
    </rPh>
    <rPh sb="87" eb="89">
      <t>ソウフ</t>
    </rPh>
    <phoneticPr fontId="1"/>
  </si>
  <si>
    <t>CC/SJ/NC</t>
    <phoneticPr fontId="1"/>
  </si>
  <si>
    <t>　　　CC/SJ/NC</t>
    <phoneticPr fontId="1"/>
  </si>
  <si>
    <t>SJ/NC</t>
    <phoneticPr fontId="1"/>
  </si>
  <si>
    <t>　　　CC/SJ/NC</t>
    <phoneticPr fontId="1"/>
  </si>
  <si>
    <t>CC/SJ/NC</t>
    <phoneticPr fontId="1"/>
  </si>
  <si>
    <r>
      <t>（１）都道府県申込責任者は、学校別宿泊申込書を取りまとめの上、本申込書１部と
　　　　　学校別宿泊申込書１部（正）を</t>
    </r>
    <r>
      <rPr>
        <b/>
        <u/>
        <sz val="14"/>
        <rFont val="Meiryo UI"/>
        <family val="3"/>
        <charset val="128"/>
      </rPr>
      <t>【①②の2か所】</t>
    </r>
    <r>
      <rPr>
        <u/>
        <sz val="14"/>
        <rFont val="Meiryo UI"/>
        <family val="3"/>
        <charset val="128"/>
      </rPr>
      <t xml:space="preserve">にメール及び専用フォームに
</t>
    </r>
    <r>
      <rPr>
        <sz val="14"/>
        <rFont val="Meiryo UI"/>
        <family val="3"/>
        <charset val="128"/>
      </rPr>
      <t>　　　　　</t>
    </r>
    <r>
      <rPr>
        <u/>
        <sz val="14"/>
        <rFont val="Meiryo UI"/>
        <family val="3"/>
        <charset val="128"/>
      </rPr>
      <t>送信してください。</t>
    </r>
    <r>
      <rPr>
        <sz val="14"/>
        <rFont val="Meiryo UI"/>
        <family val="3"/>
        <charset val="128"/>
      </rPr>
      <t>　
　　　　　※コメント欄参照</t>
    </r>
    <rPh sb="3" eb="7">
      <t>トドウフケン</t>
    </rPh>
    <rPh sb="7" eb="9">
      <t>モウシコミ</t>
    </rPh>
    <rPh sb="9" eb="12">
      <t>セキニンシャ</t>
    </rPh>
    <rPh sb="14" eb="16">
      <t>ガッコウ</t>
    </rPh>
    <rPh sb="16" eb="17">
      <t>ベツ</t>
    </rPh>
    <rPh sb="17" eb="19">
      <t>シュクハク</t>
    </rPh>
    <rPh sb="19" eb="22">
      <t>モウシコミショ</t>
    </rPh>
    <rPh sb="23" eb="24">
      <t>ト</t>
    </rPh>
    <rPh sb="29" eb="30">
      <t>ウエ</t>
    </rPh>
    <rPh sb="31" eb="32">
      <t>ホン</t>
    </rPh>
    <rPh sb="32" eb="34">
      <t>モウシコミ</t>
    </rPh>
    <rPh sb="34" eb="35">
      <t>ショ</t>
    </rPh>
    <rPh sb="36" eb="37">
      <t>ブ</t>
    </rPh>
    <rPh sb="44" eb="46">
      <t>ガッコウ</t>
    </rPh>
    <rPh sb="46" eb="47">
      <t>ベツ</t>
    </rPh>
    <rPh sb="47" eb="49">
      <t>シュクハク</t>
    </rPh>
    <rPh sb="49" eb="52">
      <t>モウシコミショ</t>
    </rPh>
    <rPh sb="53" eb="54">
      <t>ブ</t>
    </rPh>
    <rPh sb="55" eb="56">
      <t>セイ</t>
    </rPh>
    <rPh sb="64" eb="65">
      <t>ショ</t>
    </rPh>
    <rPh sb="70" eb="71">
      <t>オヨ</t>
    </rPh>
    <rPh sb="72" eb="74">
      <t>センヨウ</t>
    </rPh>
    <rPh sb="106" eb="107">
      <t>ラン</t>
    </rPh>
    <rPh sb="107" eb="109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</si>
</sst>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3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b/>
      <sz val="24"/>
      <name val="Meiryo UI"/>
      <family val="3"/>
      <charset val="128"/>
    </font>
    <font>
      <b/>
      <sz val="16"/>
      <name val="Meiryo UI"/>
      <family val="3"/>
      <charset val="128"/>
    </font>
    <font>
      <b/>
      <sz val="20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8"/>
      <name val="Meiryo UI"/>
      <family val="3"/>
      <charset val="128"/>
    </font>
    <font>
      <sz val="10"/>
      <name val="Meiryo UI"/>
      <family val="3"/>
      <charset val="128"/>
    </font>
    <font>
      <sz val="10"/>
      <name val="HGPｺﾞｼｯｸM"/>
      <family val="3"/>
      <charset val="128"/>
    </font>
    <font>
      <sz val="10"/>
      <name val="HGSｺﾞｼｯｸM"/>
      <family val="3"/>
      <charset val="128"/>
    </font>
    <font>
      <sz val="11"/>
      <name val="HGPｺﾞｼｯｸM"/>
      <family val="3"/>
      <charset val="128"/>
    </font>
    <font>
      <b/>
      <sz val="9"/>
      <color indexed="81"/>
      <name val="MS P ゴシック"/>
      <family val="3"/>
      <charset val="128"/>
    </font>
    <font>
      <sz val="36"/>
      <name val="Meiryo UI"/>
      <family val="3"/>
      <charset val="128"/>
    </font>
    <font>
      <sz val="9"/>
      <name val="Meiryo UI"/>
      <family val="3"/>
      <charset val="128"/>
    </font>
    <font>
      <sz val="11"/>
      <name val="ＡＲ丸ゴシック体Ｍ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22"/>
      <name val="Meiryo UI"/>
      <family val="3"/>
      <charset val="128"/>
    </font>
    <font>
      <sz val="24"/>
      <name val="Meiryo UI"/>
      <family val="3"/>
      <charset val="128"/>
    </font>
    <font>
      <b/>
      <sz val="12"/>
      <name val="Meiryo UI"/>
      <family val="3"/>
      <charset val="128"/>
    </font>
    <font>
      <b/>
      <u/>
      <sz val="14"/>
      <name val="Meiryo UI"/>
      <family val="3"/>
      <charset val="128"/>
    </font>
    <font>
      <u/>
      <sz val="14"/>
      <name val="Meiryo UI"/>
      <family val="3"/>
      <charset val="128"/>
    </font>
    <font>
      <sz val="14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9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CC99"/>
        <bgColor indexed="64"/>
      </patternFill>
    </fill>
  </fills>
  <borders count="9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8" fontId="31" fillId="0" borderId="0" applyFont="0" applyFill="0" applyBorder="0" applyAlignment="0" applyProtection="0">
      <alignment vertical="center"/>
    </xf>
  </cellStyleXfs>
  <cellXfs count="444">
    <xf numFmtId="0" fontId="0" fillId="0" borderId="0" xfId="0">
      <alignment vertical="center"/>
    </xf>
    <xf numFmtId="41" fontId="6" fillId="0" borderId="10" xfId="0" applyNumberFormat="1" applyFont="1" applyBorder="1" applyAlignment="1">
      <alignment horizontal="center" vertical="center" wrapText="1"/>
    </xf>
    <xf numFmtId="41" fontId="6" fillId="0" borderId="32" xfId="0" applyNumberFormat="1" applyFont="1" applyBorder="1" applyAlignment="1">
      <alignment horizontal="center" vertical="center" wrapText="1"/>
    </xf>
    <xf numFmtId="41" fontId="6" fillId="0" borderId="39" xfId="0" applyNumberFormat="1" applyFont="1" applyBorder="1" applyAlignment="1">
      <alignment horizontal="center" vertical="center" wrapText="1"/>
    </xf>
    <xf numFmtId="41" fontId="6" fillId="0" borderId="19" xfId="0" applyNumberFormat="1" applyFont="1" applyBorder="1" applyAlignment="1">
      <alignment horizontal="center" vertical="center" wrapText="1"/>
    </xf>
    <xf numFmtId="41" fontId="6" fillId="0" borderId="37" xfId="0" applyNumberFormat="1" applyFont="1" applyBorder="1" applyAlignment="1">
      <alignment horizontal="center" vertical="center" wrapText="1"/>
    </xf>
    <xf numFmtId="41" fontId="6" fillId="0" borderId="8" xfId="0" applyNumberFormat="1" applyFont="1" applyBorder="1" applyAlignment="1">
      <alignment horizontal="center" vertical="center" wrapText="1"/>
    </xf>
    <xf numFmtId="41" fontId="6" fillId="0" borderId="33" xfId="0" applyNumberFormat="1" applyFont="1" applyBorder="1" applyAlignment="1">
      <alignment horizontal="center" vertical="center" wrapText="1"/>
    </xf>
    <xf numFmtId="41" fontId="6" fillId="0" borderId="36" xfId="0" applyNumberFormat="1" applyFont="1" applyBorder="1" applyAlignment="1">
      <alignment horizontal="center" vertical="center" wrapText="1"/>
    </xf>
    <xf numFmtId="41" fontId="6" fillId="0" borderId="38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/>
    </xf>
    <xf numFmtId="49" fontId="22" fillId="0" borderId="65" xfId="0" applyNumberFormat="1" applyFont="1" applyBorder="1" applyAlignment="1">
      <alignment horizontal="right"/>
    </xf>
    <xf numFmtId="0" fontId="22" fillId="0" borderId="79" xfId="0" applyFont="1" applyBorder="1" applyAlignment="1">
      <alignment horizontal="center"/>
    </xf>
    <xf numFmtId="49" fontId="22" fillId="0" borderId="80" xfId="0" applyNumberFormat="1" applyFont="1" applyBorder="1" applyAlignment="1">
      <alignment horizontal="right"/>
    </xf>
    <xf numFmtId="0" fontId="22" fillId="0" borderId="80" xfId="0" applyFont="1" applyBorder="1" applyAlignment="1"/>
    <xf numFmtId="0" fontId="22" fillId="0" borderId="63" xfId="0" applyFont="1" applyBorder="1" applyAlignment="1">
      <alignment horizontal="center"/>
    </xf>
    <xf numFmtId="0" fontId="22" fillId="0" borderId="48" xfId="0" applyFont="1" applyBorder="1" applyAlignment="1"/>
    <xf numFmtId="0" fontId="22" fillId="0" borderId="65" xfId="0" applyFont="1" applyBorder="1" applyAlignment="1">
      <alignment horizontal="right"/>
    </xf>
    <xf numFmtId="0" fontId="22" fillId="0" borderId="80" xfId="0" applyFont="1" applyBorder="1" applyAlignment="1">
      <alignment horizontal="right"/>
    </xf>
    <xf numFmtId="0" fontId="22" fillId="0" borderId="65" xfId="0" applyFont="1" applyBorder="1" applyAlignment="1"/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5" fillId="0" borderId="43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11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left"/>
      <protection locked="0"/>
    </xf>
    <xf numFmtId="41" fontId="6" fillId="0" borderId="24" xfId="0" applyNumberFormat="1" applyFont="1" applyBorder="1" applyAlignment="1">
      <alignment horizontal="center" vertical="center" wrapText="1"/>
    </xf>
    <xf numFmtId="41" fontId="6" fillId="0" borderId="20" xfId="0" applyNumberFormat="1" applyFont="1" applyBorder="1" applyAlignment="1">
      <alignment horizontal="center" vertical="center" wrapText="1"/>
    </xf>
    <xf numFmtId="41" fontId="6" fillId="0" borderId="34" xfId="0" applyNumberFormat="1" applyFont="1" applyBorder="1" applyAlignment="1">
      <alignment horizontal="center" vertical="center" wrapText="1"/>
    </xf>
    <xf numFmtId="41" fontId="6" fillId="0" borderId="40" xfId="0" applyNumberFormat="1" applyFont="1" applyBorder="1" applyAlignment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59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4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top" shrinkToFit="1"/>
    </xf>
    <xf numFmtId="0" fontId="5" fillId="0" borderId="7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wrapText="1"/>
    </xf>
    <xf numFmtId="41" fontId="6" fillId="0" borderId="35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>
      <alignment vertical="center"/>
    </xf>
    <xf numFmtId="0" fontId="5" fillId="0" borderId="3" xfId="0" applyFont="1" applyBorder="1" applyAlignment="1">
      <alignment vertical="top" wrapText="1"/>
    </xf>
    <xf numFmtId="0" fontId="5" fillId="0" borderId="47" xfId="0" applyFont="1" applyBorder="1" applyAlignment="1">
      <alignment vertical="top" wrapText="1"/>
    </xf>
    <xf numFmtId="0" fontId="5" fillId="0" borderId="50" xfId="0" applyFont="1" applyBorder="1" applyAlignment="1">
      <alignment vertical="top" wrapText="1"/>
    </xf>
    <xf numFmtId="0" fontId="12" fillId="0" borderId="42" xfId="0" applyFont="1" applyBorder="1" applyAlignment="1">
      <alignment horizontal="center" vertical="center"/>
    </xf>
    <xf numFmtId="0" fontId="14" fillId="0" borderId="30" xfId="0" applyFont="1" applyBorder="1" applyProtection="1">
      <alignment vertical="center"/>
      <protection locked="0"/>
    </xf>
    <xf numFmtId="0" fontId="12" fillId="0" borderId="2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shrinkToFit="1"/>
    </xf>
    <xf numFmtId="0" fontId="5" fillId="0" borderId="84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41" fontId="5" fillId="0" borderId="85" xfId="0" applyNumberFormat="1" applyFont="1" applyBorder="1" applyAlignment="1">
      <alignment vertical="center" shrinkToFit="1"/>
    </xf>
    <xf numFmtId="0" fontId="5" fillId="0" borderId="8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/>
    </xf>
    <xf numFmtId="41" fontId="5" fillId="0" borderId="56" xfId="0" applyNumberFormat="1" applyFont="1" applyBorder="1" applyAlignment="1">
      <alignment vertical="center" shrinkToFit="1"/>
    </xf>
    <xf numFmtId="0" fontId="5" fillId="0" borderId="6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 shrinkToFit="1"/>
    </xf>
    <xf numFmtId="0" fontId="14" fillId="0" borderId="81" xfId="0" applyFont="1" applyBorder="1" applyProtection="1">
      <alignment vertical="center"/>
      <protection locked="0"/>
    </xf>
    <xf numFmtId="0" fontId="5" fillId="0" borderId="15" xfId="0" applyFont="1" applyBorder="1" applyAlignment="1">
      <alignment horizontal="center" vertical="center" wrapText="1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68" xfId="0" applyFont="1" applyBorder="1" applyAlignment="1">
      <alignment vertical="center" wrapText="1"/>
    </xf>
    <xf numFmtId="0" fontId="5" fillId="0" borderId="69" xfId="0" applyFont="1" applyBorder="1" applyAlignment="1">
      <alignment vertical="center" wrapText="1"/>
    </xf>
    <xf numFmtId="0" fontId="11" fillId="0" borderId="51" xfId="0" applyFont="1" applyBorder="1" applyAlignment="1">
      <alignment vertical="center" wrapText="1"/>
    </xf>
    <xf numFmtId="0" fontId="5" fillId="0" borderId="88" xfId="0" applyFont="1" applyBorder="1" applyAlignment="1">
      <alignment vertical="center" wrapText="1"/>
    </xf>
    <xf numFmtId="0" fontId="14" fillId="0" borderId="30" xfId="0" applyFont="1" applyBorder="1" applyAlignment="1" applyProtection="1">
      <alignment horizontal="right" vertical="center" shrinkToFit="1"/>
      <protection locked="0"/>
    </xf>
    <xf numFmtId="0" fontId="14" fillId="0" borderId="30" xfId="0" applyFont="1" applyBorder="1" applyAlignment="1" applyProtection="1">
      <alignment horizontal="right" vertical="center"/>
      <protection locked="0"/>
    </xf>
    <xf numFmtId="0" fontId="11" fillId="0" borderId="0" xfId="0" applyFont="1" applyAlignment="1">
      <alignment vertical="center" wrapText="1"/>
    </xf>
    <xf numFmtId="3" fontId="5" fillId="0" borderId="78" xfId="0" applyNumberFormat="1" applyFont="1" applyBorder="1" applyAlignment="1">
      <alignment vertical="center" shrinkToFit="1"/>
    </xf>
    <xf numFmtId="0" fontId="5" fillId="0" borderId="3" xfId="0" applyFont="1" applyBorder="1" applyAlignment="1">
      <alignment horizontal="left" vertical="center" shrinkToFit="1"/>
    </xf>
    <xf numFmtId="41" fontId="5" fillId="0" borderId="23" xfId="0" applyNumberFormat="1" applyFont="1" applyBorder="1" applyAlignment="1">
      <alignment horizontal="center" vertical="center" wrapText="1"/>
    </xf>
    <xf numFmtId="41" fontId="5" fillId="0" borderId="89" xfId="0" applyNumberFormat="1" applyFont="1" applyBorder="1" applyAlignment="1">
      <alignment horizontal="center" vertical="center" wrapText="1"/>
    </xf>
    <xf numFmtId="0" fontId="14" fillId="0" borderId="30" xfId="0" applyFont="1" applyBorder="1">
      <alignment vertical="center"/>
    </xf>
    <xf numFmtId="41" fontId="5" fillId="0" borderId="8" xfId="0" applyNumberFormat="1" applyFont="1" applyBorder="1" applyAlignment="1">
      <alignment horizontal="center" vertical="center" wrapText="1"/>
    </xf>
    <xf numFmtId="41" fontId="5" fillId="0" borderId="90" xfId="0" applyNumberFormat="1" applyFont="1" applyBorder="1" applyAlignment="1">
      <alignment horizontal="center" vertical="center" wrapText="1"/>
    </xf>
    <xf numFmtId="41" fontId="5" fillId="0" borderId="19" xfId="0" applyNumberFormat="1" applyFont="1" applyBorder="1" applyAlignment="1">
      <alignment horizontal="center" vertical="center" wrapText="1"/>
    </xf>
    <xf numFmtId="41" fontId="5" fillId="0" borderId="91" xfId="0" applyNumberFormat="1" applyFont="1" applyBorder="1" applyAlignment="1">
      <alignment horizontal="center" vertical="center" wrapText="1"/>
    </xf>
    <xf numFmtId="41" fontId="6" fillId="0" borderId="92" xfId="0" applyNumberFormat="1" applyFont="1" applyBorder="1" applyAlignment="1">
      <alignment horizontal="center" vertical="center" wrapText="1"/>
    </xf>
    <xf numFmtId="41" fontId="6" fillId="0" borderId="93" xfId="0" applyNumberFormat="1" applyFont="1" applyBorder="1" applyAlignment="1">
      <alignment horizontal="center" vertical="center" wrapText="1"/>
    </xf>
    <xf numFmtId="0" fontId="14" fillId="0" borderId="81" xfId="0" applyFont="1" applyBorder="1">
      <alignment vertical="center"/>
    </xf>
    <xf numFmtId="41" fontId="6" fillId="0" borderId="91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41" fontId="6" fillId="0" borderId="94" xfId="0" applyNumberFormat="1" applyFont="1" applyBorder="1" applyAlignment="1">
      <alignment horizontal="center" vertical="center" wrapText="1"/>
    </xf>
    <xf numFmtId="41" fontId="6" fillId="0" borderId="90" xfId="0" applyNumberFormat="1" applyFont="1" applyBorder="1" applyAlignment="1">
      <alignment horizontal="center" vertical="center" wrapText="1"/>
    </xf>
    <xf numFmtId="41" fontId="6" fillId="0" borderId="95" xfId="0" applyNumberFormat="1" applyFont="1" applyBorder="1" applyAlignment="1">
      <alignment horizontal="center" vertical="center" wrapText="1"/>
    </xf>
    <xf numFmtId="38" fontId="5" fillId="0" borderId="28" xfId="2" applyFont="1" applyBorder="1" applyAlignment="1">
      <alignment vertical="center" shrinkToFit="1"/>
    </xf>
    <xf numFmtId="38" fontId="5" fillId="0" borderId="15" xfId="2" applyFont="1" applyBorder="1" applyAlignment="1">
      <alignment vertical="center" shrinkToFit="1"/>
    </xf>
    <xf numFmtId="38" fontId="5" fillId="0" borderId="78" xfId="2" applyFont="1" applyBorder="1" applyAlignment="1">
      <alignment vertical="center" shrinkToFit="1"/>
    </xf>
    <xf numFmtId="0" fontId="5" fillId="0" borderId="0" xfId="0" applyFont="1" applyAlignment="1">
      <alignment horizontal="left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77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58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50" xfId="0" applyFont="1" applyBorder="1" applyAlignment="1">
      <alignment horizontal="left" vertical="top" wrapText="1"/>
    </xf>
    <xf numFmtId="0" fontId="5" fillId="0" borderId="5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7" xfId="0" applyFont="1" applyBorder="1" applyAlignment="1">
      <alignment horizontal="left" vertical="top" wrapText="1"/>
    </xf>
    <xf numFmtId="41" fontId="8" fillId="0" borderId="42" xfId="0" applyNumberFormat="1" applyFont="1" applyBorder="1" applyAlignment="1">
      <alignment horizontal="center" vertical="center" wrapText="1"/>
    </xf>
    <xf numFmtId="41" fontId="8" fillId="0" borderId="30" xfId="0" applyNumberFormat="1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38" fontId="5" fillId="0" borderId="66" xfId="2" applyFont="1" applyBorder="1" applyAlignment="1">
      <alignment vertical="center" shrinkToFit="1"/>
    </xf>
    <xf numFmtId="38" fontId="5" fillId="0" borderId="87" xfId="2" applyFont="1" applyBorder="1" applyAlignment="1">
      <alignment vertical="center" shrinkToFit="1"/>
    </xf>
    <xf numFmtId="0" fontId="5" fillId="0" borderId="68" xfId="0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top" wrapText="1" shrinkToFit="1"/>
    </xf>
    <xf numFmtId="0" fontId="15" fillId="0" borderId="41" xfId="0" applyFont="1" applyBorder="1" applyAlignment="1">
      <alignment horizontal="center" vertical="top" wrapText="1" shrinkToFit="1"/>
    </xf>
    <xf numFmtId="0" fontId="32" fillId="0" borderId="78" xfId="0" applyFont="1" applyBorder="1" applyAlignment="1">
      <alignment horizontal="center" vertical="center" wrapText="1" shrinkToFit="1"/>
    </xf>
    <xf numFmtId="0" fontId="32" fillId="0" borderId="57" xfId="0" applyFont="1" applyBorder="1" applyAlignment="1">
      <alignment horizontal="center" vertical="center" wrapText="1" shrinkToFit="1"/>
    </xf>
    <xf numFmtId="0" fontId="5" fillId="0" borderId="4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41" fontId="10" fillId="0" borderId="42" xfId="0" applyNumberFormat="1" applyFont="1" applyBorder="1" applyAlignment="1">
      <alignment horizontal="center" vertical="center" wrapText="1"/>
    </xf>
    <xf numFmtId="41" fontId="10" fillId="0" borderId="30" xfId="0" applyNumberFormat="1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 shrinkToFit="1"/>
    </xf>
    <xf numFmtId="0" fontId="11" fillId="0" borderId="66" xfId="0" applyFont="1" applyBorder="1" applyAlignment="1">
      <alignment horizontal="center" vertical="center" wrapText="1" shrinkToFit="1"/>
    </xf>
    <xf numFmtId="0" fontId="11" fillId="0" borderId="48" xfId="0" applyFont="1" applyBorder="1" applyAlignment="1">
      <alignment horizontal="center" vertical="center" wrapText="1" shrinkToFit="1"/>
    </xf>
    <xf numFmtId="0" fontId="16" fillId="0" borderId="53" xfId="0" applyFont="1" applyBorder="1" applyAlignment="1">
      <alignment horizontal="center" vertical="center" wrapText="1" shrinkToFit="1"/>
    </xf>
    <xf numFmtId="0" fontId="16" fillId="0" borderId="64" xfId="0" applyFont="1" applyBorder="1" applyAlignment="1">
      <alignment horizontal="center" vertical="center" wrapText="1" shrinkToFit="1"/>
    </xf>
    <xf numFmtId="0" fontId="16" fillId="0" borderId="54" xfId="0" applyFont="1" applyBorder="1" applyAlignment="1">
      <alignment horizontal="center" vertical="center" wrapText="1" shrinkToFit="1"/>
    </xf>
    <xf numFmtId="0" fontId="16" fillId="0" borderId="17" xfId="0" applyFont="1" applyBorder="1" applyAlignment="1">
      <alignment horizontal="center" vertical="center" wrapText="1" shrinkToFit="1"/>
    </xf>
    <xf numFmtId="0" fontId="16" fillId="0" borderId="27" xfId="0" applyFont="1" applyBorder="1" applyAlignment="1">
      <alignment horizontal="center" vertical="center" wrapText="1" shrinkToFit="1"/>
    </xf>
    <xf numFmtId="0" fontId="16" fillId="0" borderId="6" xfId="0" applyFont="1" applyBorder="1" applyAlignment="1">
      <alignment horizontal="center" vertical="center" wrapText="1" shrinkToFit="1"/>
    </xf>
    <xf numFmtId="0" fontId="16" fillId="0" borderId="42" xfId="0" applyFont="1" applyBorder="1" applyAlignment="1">
      <alignment horizontal="center" vertical="top" wrapText="1" shrinkToFit="1"/>
    </xf>
    <xf numFmtId="0" fontId="16" fillId="0" borderId="41" xfId="0" applyFont="1" applyBorder="1" applyAlignment="1">
      <alignment horizontal="center" vertical="top" wrapText="1" shrinkToFit="1"/>
    </xf>
    <xf numFmtId="38" fontId="5" fillId="0" borderId="29" xfId="2" applyFont="1" applyBorder="1" applyAlignment="1">
      <alignment vertical="center" shrinkToFit="1"/>
    </xf>
    <xf numFmtId="0" fontId="5" fillId="0" borderId="69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58" xfId="0" applyFont="1" applyBorder="1" applyAlignment="1" applyProtection="1">
      <alignment vertical="center" shrinkToFit="1"/>
      <protection locked="0"/>
    </xf>
    <xf numFmtId="0" fontId="5" fillId="0" borderId="54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31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59" xfId="0" applyFont="1" applyBorder="1" applyAlignment="1" applyProtection="1">
      <alignment vertical="center" shrinkToFit="1"/>
      <protection locked="0"/>
    </xf>
    <xf numFmtId="0" fontId="9" fillId="0" borderId="1" xfId="0" applyFont="1" applyBorder="1" applyAlignment="1">
      <alignment horizontal="center" vertical="center" shrinkToFit="1"/>
    </xf>
    <xf numFmtId="0" fontId="9" fillId="0" borderId="58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55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8" xfId="0" applyFont="1" applyBorder="1" applyAlignment="1" applyProtection="1">
      <alignment horizontal="center" vertical="center"/>
      <protection locked="0"/>
    </xf>
    <xf numFmtId="0" fontId="9" fillId="0" borderId="56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11" fillId="0" borderId="57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8" fillId="2" borderId="55" xfId="1" applyFont="1" applyFill="1" applyBorder="1" applyAlignment="1" applyProtection="1">
      <alignment horizontal="center" vertical="center" shrinkToFit="1"/>
      <protection locked="0"/>
    </xf>
    <xf numFmtId="0" fontId="8" fillId="2" borderId="1" xfId="1" applyFont="1" applyFill="1" applyBorder="1" applyAlignment="1" applyProtection="1">
      <alignment horizontal="center" vertical="center" shrinkToFit="1"/>
      <protection locked="0"/>
    </xf>
    <xf numFmtId="0" fontId="8" fillId="2" borderId="56" xfId="1" applyFont="1" applyFill="1" applyBorder="1" applyAlignment="1" applyProtection="1">
      <alignment horizontal="center" vertical="center" shrinkToFit="1"/>
      <protection locked="0"/>
    </xf>
    <xf numFmtId="0" fontId="8" fillId="2" borderId="0" xfId="1" applyFont="1" applyFill="1" applyAlignment="1" applyProtection="1">
      <alignment horizontal="center" vertical="center" shrinkToFit="1"/>
      <protection locked="0"/>
    </xf>
    <xf numFmtId="0" fontId="8" fillId="2" borderId="57" xfId="1" applyFont="1" applyFill="1" applyBorder="1" applyAlignment="1" applyProtection="1">
      <alignment horizontal="center" vertical="center" shrinkToFit="1"/>
      <protection locked="0"/>
    </xf>
    <xf numFmtId="0" fontId="8" fillId="2" borderId="3" xfId="1" applyFont="1" applyFill="1" applyBorder="1" applyAlignment="1" applyProtection="1">
      <alignment horizontal="center" vertical="center" shrinkToFit="1"/>
      <protection locked="0"/>
    </xf>
    <xf numFmtId="0" fontId="9" fillId="0" borderId="43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5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10" fillId="0" borderId="58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41" fontId="8" fillId="0" borderId="52" xfId="0" applyNumberFormat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47" xfId="0" applyFont="1" applyBorder="1" applyAlignment="1" applyProtection="1">
      <alignment vertical="center" shrinkToFit="1"/>
      <protection locked="0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83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textRotation="255" wrapText="1" readingOrder="1"/>
    </xf>
    <xf numFmtId="0" fontId="5" fillId="0" borderId="21" xfId="0" applyFont="1" applyBorder="1" applyAlignment="1">
      <alignment horizontal="center" vertical="center" textRotation="255" wrapText="1" readingOrder="1"/>
    </xf>
    <xf numFmtId="0" fontId="5" fillId="0" borderId="56" xfId="0" applyFont="1" applyBorder="1" applyAlignment="1">
      <alignment horizontal="center" vertical="center" textRotation="255" wrapText="1" readingOrder="1"/>
    </xf>
    <xf numFmtId="0" fontId="5" fillId="0" borderId="17" xfId="0" applyFont="1" applyBorder="1" applyAlignment="1">
      <alignment horizontal="center" vertical="center" textRotation="255" wrapText="1" readingOrder="1"/>
    </xf>
    <xf numFmtId="0" fontId="5" fillId="0" borderId="57" xfId="0" applyFont="1" applyBorder="1" applyAlignment="1">
      <alignment horizontal="center" vertical="center" textRotation="255" wrapText="1" readingOrder="1"/>
    </xf>
    <xf numFmtId="0" fontId="5" fillId="0" borderId="26" xfId="0" applyFont="1" applyBorder="1" applyAlignment="1">
      <alignment horizontal="center" vertical="center" textRotation="255" wrapText="1" readingOrder="1"/>
    </xf>
    <xf numFmtId="0" fontId="5" fillId="0" borderId="64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shrinkToFit="1"/>
    </xf>
    <xf numFmtId="0" fontId="5" fillId="0" borderId="55" xfId="0" applyFont="1" applyBorder="1" applyAlignment="1">
      <alignment horizontal="center" vertical="center" textRotation="255" shrinkToFit="1"/>
    </xf>
    <xf numFmtId="0" fontId="5" fillId="0" borderId="21" xfId="0" applyFont="1" applyBorder="1" applyAlignment="1">
      <alignment horizontal="center" vertical="center" textRotation="255" shrinkToFit="1"/>
    </xf>
    <xf numFmtId="0" fontId="5" fillId="0" borderId="56" xfId="0" applyFont="1" applyBorder="1" applyAlignment="1">
      <alignment horizontal="center" vertical="center" textRotation="255" shrinkToFit="1"/>
    </xf>
    <xf numFmtId="0" fontId="5" fillId="0" borderId="17" xfId="0" applyFont="1" applyBorder="1" applyAlignment="1">
      <alignment horizontal="center" vertical="center" textRotation="255" shrinkToFit="1"/>
    </xf>
    <xf numFmtId="0" fontId="5" fillId="0" borderId="57" xfId="0" applyFont="1" applyBorder="1" applyAlignment="1">
      <alignment horizontal="center" vertical="center" textRotation="255" shrinkToFit="1"/>
    </xf>
    <xf numFmtId="0" fontId="5" fillId="0" borderId="26" xfId="0" applyFont="1" applyBorder="1" applyAlignment="1">
      <alignment horizontal="center" vertical="center" textRotation="255" shrinkToFit="1"/>
    </xf>
    <xf numFmtId="0" fontId="5" fillId="0" borderId="4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75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25" fillId="0" borderId="43" xfId="0" applyFont="1" applyBorder="1" applyAlignment="1" applyProtection="1">
      <alignment horizontal="center" vertical="center" shrinkToFit="1"/>
      <protection locked="0"/>
    </xf>
    <xf numFmtId="0" fontId="25" fillId="0" borderId="1" xfId="0" applyFont="1" applyBorder="1" applyAlignment="1" applyProtection="1">
      <alignment horizontal="center" vertical="center" shrinkToFit="1"/>
      <protection locked="0"/>
    </xf>
    <xf numFmtId="0" fontId="25" fillId="0" borderId="58" xfId="0" applyFont="1" applyBorder="1" applyAlignment="1" applyProtection="1">
      <alignment horizontal="center" vertical="center" shrinkToFit="1"/>
      <protection locked="0"/>
    </xf>
    <xf numFmtId="0" fontId="25" fillId="0" borderId="54" xfId="0" applyFont="1" applyBorder="1" applyAlignment="1" applyProtection="1">
      <alignment horizontal="center" vertical="center" shrinkToFit="1"/>
      <protection locked="0"/>
    </xf>
    <xf numFmtId="0" fontId="25" fillId="0" borderId="0" xfId="0" applyFont="1" applyAlignment="1" applyProtection="1">
      <alignment horizontal="center" vertical="center" shrinkToFit="1"/>
      <protection locked="0"/>
    </xf>
    <xf numFmtId="0" fontId="25" fillId="0" borderId="50" xfId="0" applyFont="1" applyBorder="1" applyAlignment="1" applyProtection="1">
      <alignment horizontal="center" vertical="center" shrinkToFit="1"/>
      <protection locked="0"/>
    </xf>
    <xf numFmtId="0" fontId="25" fillId="0" borderId="31" xfId="0" applyFont="1" applyBorder="1" applyAlignment="1" applyProtection="1">
      <alignment horizontal="center" vertical="center" shrinkToFit="1"/>
      <protection locked="0"/>
    </xf>
    <xf numFmtId="0" fontId="25" fillId="0" borderId="3" xfId="0" applyFont="1" applyBorder="1" applyAlignment="1" applyProtection="1">
      <alignment horizontal="center" vertical="center" shrinkToFit="1"/>
      <protection locked="0"/>
    </xf>
    <xf numFmtId="0" fontId="25" fillId="0" borderId="47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25" fillId="0" borderId="55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58" xfId="0" applyFont="1" applyBorder="1" applyAlignment="1" applyProtection="1">
      <alignment horizontal="center" vertical="center"/>
      <protection locked="0"/>
    </xf>
    <xf numFmtId="0" fontId="25" fillId="0" borderId="56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50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26" fillId="0" borderId="43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21" xfId="0" applyFont="1" applyBorder="1" applyAlignment="1" applyProtection="1">
      <alignment horizontal="center" vertical="center" wrapText="1"/>
      <protection locked="0"/>
    </xf>
    <xf numFmtId="0" fontId="26" fillId="0" borderId="54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17" xfId="0" applyFont="1" applyBorder="1" applyAlignment="1" applyProtection="1">
      <alignment horizontal="center" vertical="center" wrapText="1"/>
      <protection locked="0"/>
    </xf>
    <xf numFmtId="0" fontId="26" fillId="0" borderId="31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26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58" xfId="0" applyFont="1" applyBorder="1" applyAlignment="1" applyProtection="1">
      <alignment horizontal="left" vertical="center" shrinkToFit="1"/>
      <protection locked="0"/>
    </xf>
    <xf numFmtId="0" fontId="10" fillId="0" borderId="54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31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0" borderId="59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47" xfId="0" applyFont="1" applyBorder="1" applyAlignment="1" applyProtection="1">
      <alignment horizontal="left" vertical="center" shrinkToFit="1"/>
      <protection locked="0"/>
    </xf>
    <xf numFmtId="0" fontId="17" fillId="0" borderId="78" xfId="0" applyFont="1" applyBorder="1" applyAlignment="1">
      <alignment horizontal="center" vertical="center" wrapText="1" shrinkToFit="1"/>
    </xf>
    <xf numFmtId="0" fontId="17" fillId="0" borderId="57" xfId="0" applyFont="1" applyBorder="1" applyAlignment="1">
      <alignment horizontal="center" vertical="center" wrapText="1" shrinkToFit="1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70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 wrapText="1" shrinkToFit="1"/>
    </xf>
    <xf numFmtId="0" fontId="5" fillId="0" borderId="66" xfId="0" applyFont="1" applyBorder="1" applyAlignment="1">
      <alignment horizontal="center" vertical="center" wrapText="1" shrinkToFit="1"/>
    </xf>
    <xf numFmtId="0" fontId="5" fillId="0" borderId="48" xfId="0" applyFont="1" applyBorder="1" applyAlignment="1">
      <alignment horizontal="center" vertical="center" wrapText="1" shrinkToFit="1"/>
    </xf>
    <xf numFmtId="41" fontId="8" fillId="0" borderId="49" xfId="0" applyNumberFormat="1" applyFont="1" applyBorder="1" applyAlignment="1">
      <alignment horizontal="center" vertical="center" wrapText="1"/>
    </xf>
    <xf numFmtId="41" fontId="8" fillId="0" borderId="81" xfId="0" applyNumberFormat="1" applyFont="1" applyBorder="1" applyAlignment="1">
      <alignment horizontal="center" vertical="center" wrapText="1"/>
    </xf>
    <xf numFmtId="41" fontId="8" fillId="0" borderId="70" xfId="0" applyNumberFormat="1" applyFont="1" applyBorder="1" applyAlignment="1">
      <alignment horizontal="center" vertical="center" wrapText="1"/>
    </xf>
    <xf numFmtId="41" fontId="8" fillId="0" borderId="82" xfId="0" applyNumberFormat="1" applyFont="1" applyBorder="1" applyAlignment="1">
      <alignment horizontal="center" vertical="center" wrapText="1"/>
    </xf>
    <xf numFmtId="0" fontId="10" fillId="0" borderId="42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41" fontId="8" fillId="0" borderId="41" xfId="0" applyNumberFormat="1" applyFont="1" applyBorder="1" applyAlignment="1">
      <alignment horizontal="center" vertical="center" wrapText="1"/>
    </xf>
    <xf numFmtId="0" fontId="5" fillId="0" borderId="55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58" xfId="0" applyFont="1" applyBorder="1" applyAlignment="1" applyProtection="1">
      <alignment horizontal="left" vertical="top" wrapText="1"/>
      <protection locked="0"/>
    </xf>
    <xf numFmtId="0" fontId="5" fillId="0" borderId="5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50" xfId="0" applyFont="1" applyBorder="1" applyAlignment="1" applyProtection="1">
      <alignment horizontal="left" vertical="top" wrapText="1"/>
      <protection locked="0"/>
    </xf>
    <xf numFmtId="0" fontId="5" fillId="0" borderId="57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47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center" wrapText="1"/>
    </xf>
    <xf numFmtId="0" fontId="5" fillId="0" borderId="75" xfId="0" applyFont="1" applyBorder="1" applyAlignment="1">
      <alignment horizontal="center" wrapText="1"/>
    </xf>
    <xf numFmtId="0" fontId="5" fillId="0" borderId="44" xfId="0" applyFont="1" applyBorder="1" applyAlignment="1">
      <alignment horizontal="center" wrapText="1"/>
    </xf>
    <xf numFmtId="0" fontId="5" fillId="0" borderId="76" xfId="0" applyFont="1" applyBorder="1" applyAlignment="1">
      <alignment horizont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58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50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7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44" xfId="0" applyFont="1" applyBorder="1" applyAlignment="1" applyProtection="1">
      <alignment horizontal="center" vertical="center" wrapText="1"/>
      <protection locked="0"/>
    </xf>
    <xf numFmtId="0" fontId="10" fillId="0" borderId="48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49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58" xfId="0" applyFont="1" applyBorder="1" applyAlignment="1" applyProtection="1">
      <alignment horizontal="center" vertical="center" shrinkToFit="1"/>
      <protection locked="0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59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47" xfId="0" applyFont="1" applyBorder="1" applyAlignment="1" applyProtection="1">
      <alignment horizontal="center" vertical="center" shrinkToFi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5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43" xfId="0" applyFont="1" applyBorder="1" applyAlignment="1" applyProtection="1">
      <alignment horizontal="center" vertical="center" wrapText="1"/>
      <protection locked="0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0" fontId="10" fillId="0" borderId="3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5" fillId="0" borderId="75" xfId="0" applyFont="1" applyBorder="1" applyAlignment="1" applyProtection="1">
      <alignment horizontal="center" wrapText="1"/>
      <protection locked="0"/>
    </xf>
    <xf numFmtId="0" fontId="5" fillId="0" borderId="76" xfId="0" applyFont="1" applyBorder="1" applyAlignment="1" applyProtection="1">
      <alignment horizontal="center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Protection="1">
      <alignment vertic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3" borderId="75" xfId="0" applyFont="1" applyFill="1" applyBorder="1" applyAlignment="1">
      <alignment horizontal="center" vertical="center" wrapText="1"/>
    </xf>
    <xf numFmtId="0" fontId="5" fillId="3" borderId="76" xfId="0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_メール様式１　大会参加申込通知書" xfId="1" xr:uid="{00000000-0005-0000-0000-000002000000}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1"/>
  <sheetViews>
    <sheetView tabSelected="1" topLeftCell="A26" zoomScale="70" zoomScaleNormal="70" zoomScaleSheetLayoutView="70" zoomScalePageLayoutView="60" workbookViewId="0">
      <selection activeCell="W36" sqref="W36:Y36"/>
    </sheetView>
  </sheetViews>
  <sheetFormatPr defaultColWidth="9" defaultRowHeight="19.5"/>
  <cols>
    <col min="1" max="1" width="3.36328125" style="21" customWidth="1"/>
    <col min="2" max="2" width="3.1796875" style="21" customWidth="1"/>
    <col min="3" max="6" width="10" style="23" customWidth="1"/>
    <col min="7" max="15" width="10" style="21" customWidth="1"/>
    <col min="16" max="16" width="3.90625" style="21" customWidth="1"/>
    <col min="17" max="17" width="12" style="21" customWidth="1"/>
    <col min="18" max="18" width="2.08984375" style="21" customWidth="1"/>
    <col min="19" max="19" width="16.81640625" style="21" customWidth="1"/>
    <col min="20" max="20" width="6.6328125" style="21" customWidth="1"/>
    <col min="21" max="21" width="7.6328125" style="24" customWidth="1"/>
    <col min="22" max="22" width="4.90625" style="24" bestFit="1" customWidth="1"/>
    <col min="23" max="23" width="13.90625" style="25" customWidth="1"/>
    <col min="24" max="24" width="4.36328125" style="25" bestFit="1" customWidth="1"/>
    <col min="25" max="25" width="17.6328125" style="25" customWidth="1"/>
    <col min="26" max="26" width="10.08984375" style="25" customWidth="1"/>
    <col min="27" max="27" width="1.90625" style="21" customWidth="1"/>
    <col min="28" max="28" width="6.453125" style="21" customWidth="1"/>
    <col min="29" max="16384" width="9" style="21"/>
  </cols>
  <sheetData>
    <row r="1" spans="1:27" ht="22.5" customHeight="1">
      <c r="A1" s="201" t="s">
        <v>44</v>
      </c>
      <c r="B1" s="202"/>
      <c r="C1" s="203"/>
      <c r="D1" s="52"/>
      <c r="E1" s="52"/>
      <c r="F1" s="52"/>
      <c r="G1" s="53"/>
      <c r="H1" s="53"/>
      <c r="I1" s="54"/>
      <c r="J1" s="54"/>
      <c r="K1" s="55"/>
      <c r="L1" s="55"/>
      <c r="M1" s="55"/>
      <c r="N1" s="55"/>
      <c r="O1" s="55"/>
      <c r="P1" s="55"/>
      <c r="Q1" s="55"/>
      <c r="R1" s="55"/>
      <c r="S1" s="91" t="s">
        <v>132</v>
      </c>
      <c r="T1" s="91"/>
      <c r="U1" s="91"/>
      <c r="V1" s="91"/>
      <c r="W1" s="91"/>
      <c r="X1" s="91"/>
      <c r="Y1" s="91"/>
      <c r="Z1" s="91"/>
      <c r="AA1" s="91"/>
    </row>
    <row r="2" spans="1:27" ht="10.5" customHeight="1">
      <c r="A2" s="55"/>
      <c r="B2" s="55"/>
      <c r="C2" s="56"/>
      <c r="D2" s="56"/>
      <c r="E2" s="56"/>
      <c r="F2" s="56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7"/>
      <c r="V2" s="57"/>
      <c r="W2" s="58"/>
      <c r="X2" s="58"/>
      <c r="Y2" s="58"/>
      <c r="Z2" s="58"/>
      <c r="AA2" s="55"/>
    </row>
    <row r="3" spans="1:27" ht="33.75" customHeigh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</row>
    <row r="4" spans="1:27" ht="12" customHeight="1" thickBot="1">
      <c r="A4" s="55"/>
      <c r="B4" s="55"/>
      <c r="C4" s="56"/>
      <c r="D4" s="56"/>
      <c r="E4" s="56"/>
      <c r="F4" s="56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7"/>
      <c r="V4" s="57"/>
      <c r="W4" s="58"/>
      <c r="X4" s="58"/>
      <c r="Y4" s="58"/>
      <c r="Z4" s="58"/>
      <c r="AA4" s="55"/>
    </row>
    <row r="5" spans="1:27" s="27" customFormat="1" ht="15" customHeight="1">
      <c r="A5" s="241"/>
      <c r="B5" s="242"/>
      <c r="C5" s="242"/>
      <c r="D5" s="242"/>
      <c r="E5" s="242"/>
      <c r="F5" s="242"/>
      <c r="G5" s="226" t="s">
        <v>46</v>
      </c>
      <c r="H5" s="226"/>
      <c r="I5" s="226"/>
      <c r="J5" s="227"/>
      <c r="K5" s="59"/>
      <c r="L5" s="204" t="s">
        <v>45</v>
      </c>
      <c r="M5" s="205"/>
      <c r="N5" s="256"/>
      <c r="O5" s="232"/>
      <c r="P5" s="233"/>
      <c r="Q5" s="233"/>
      <c r="R5" s="233"/>
      <c r="S5" s="234"/>
      <c r="T5" s="25"/>
      <c r="U5" s="24"/>
      <c r="V5" s="24"/>
    </row>
    <row r="6" spans="1:27" s="27" customFormat="1" ht="15" customHeight="1">
      <c r="A6" s="243"/>
      <c r="B6" s="244"/>
      <c r="C6" s="244"/>
      <c r="D6" s="244"/>
      <c r="E6" s="244"/>
      <c r="F6" s="244"/>
      <c r="G6" s="228"/>
      <c r="H6" s="228"/>
      <c r="I6" s="228"/>
      <c r="J6" s="229"/>
      <c r="K6" s="59"/>
      <c r="L6" s="207"/>
      <c r="M6" s="208"/>
      <c r="N6" s="257"/>
      <c r="O6" s="235"/>
      <c r="P6" s="236"/>
      <c r="Q6" s="236"/>
      <c r="R6" s="236"/>
      <c r="S6" s="237"/>
      <c r="T6" s="25"/>
      <c r="U6" s="24"/>
      <c r="V6" s="24"/>
    </row>
    <row r="7" spans="1:27" ht="15" customHeight="1">
      <c r="A7" s="243"/>
      <c r="B7" s="244"/>
      <c r="C7" s="244"/>
      <c r="D7" s="244"/>
      <c r="E7" s="244"/>
      <c r="F7" s="244"/>
      <c r="G7" s="228"/>
      <c r="H7" s="228"/>
      <c r="I7" s="228"/>
      <c r="J7" s="229"/>
      <c r="K7" s="59"/>
      <c r="L7" s="207"/>
      <c r="M7" s="208"/>
      <c r="N7" s="257"/>
      <c r="O7" s="235"/>
      <c r="P7" s="236"/>
      <c r="Q7" s="236"/>
      <c r="R7" s="236"/>
      <c r="S7" s="237"/>
      <c r="T7" s="25"/>
      <c r="W7" s="21"/>
      <c r="X7" s="21"/>
      <c r="Y7" s="21"/>
      <c r="Z7" s="21"/>
    </row>
    <row r="8" spans="1:27" s="27" customFormat="1" ht="19.5" customHeight="1" thickBot="1">
      <c r="A8" s="245"/>
      <c r="B8" s="246"/>
      <c r="C8" s="246"/>
      <c r="D8" s="246"/>
      <c r="E8" s="246"/>
      <c r="F8" s="246"/>
      <c r="G8" s="230"/>
      <c r="H8" s="230"/>
      <c r="I8" s="230"/>
      <c r="J8" s="231"/>
      <c r="K8" s="59"/>
      <c r="L8" s="210"/>
      <c r="M8" s="211"/>
      <c r="N8" s="258"/>
      <c r="O8" s="238" t="s">
        <v>2</v>
      </c>
      <c r="P8" s="239"/>
      <c r="Q8" s="239"/>
      <c r="R8" s="239"/>
      <c r="S8" s="240"/>
      <c r="T8" s="25"/>
      <c r="U8" s="24"/>
      <c r="V8" s="24"/>
    </row>
    <row r="9" spans="1:27" ht="12.75" customHeight="1" thickBot="1">
      <c r="K9" s="28"/>
      <c r="L9" s="28"/>
    </row>
    <row r="10" spans="1:27" ht="21.75" customHeight="1">
      <c r="A10" s="204" t="s">
        <v>37</v>
      </c>
      <c r="B10" s="205"/>
      <c r="C10" s="206"/>
      <c r="D10" s="247"/>
      <c r="E10" s="248"/>
      <c r="F10" s="248"/>
      <c r="G10" s="248"/>
      <c r="H10" s="249"/>
      <c r="I10" s="213" t="s">
        <v>3</v>
      </c>
      <c r="J10" s="206"/>
      <c r="K10" s="29" t="s">
        <v>47</v>
      </c>
      <c r="L10" s="217"/>
      <c r="M10" s="217"/>
      <c r="N10" s="217"/>
      <c r="O10" s="217"/>
      <c r="P10" s="217"/>
      <c r="Q10" s="217"/>
      <c r="R10" s="217"/>
      <c r="S10" s="217"/>
      <c r="T10" s="62" t="s">
        <v>48</v>
      </c>
      <c r="U10" s="218"/>
      <c r="V10" s="218"/>
      <c r="W10" s="218"/>
      <c r="X10" s="218"/>
      <c r="Y10" s="219"/>
      <c r="Z10" s="21"/>
    </row>
    <row r="11" spans="1:27" ht="21.75" customHeight="1">
      <c r="A11" s="207"/>
      <c r="B11" s="208"/>
      <c r="C11" s="209"/>
      <c r="D11" s="250"/>
      <c r="E11" s="251"/>
      <c r="F11" s="251"/>
      <c r="G11" s="251"/>
      <c r="H11" s="252"/>
      <c r="I11" s="214"/>
      <c r="J11" s="209"/>
      <c r="K11" s="220"/>
      <c r="L11" s="221"/>
      <c r="M11" s="221"/>
      <c r="N11" s="221"/>
      <c r="O11" s="221"/>
      <c r="P11" s="221"/>
      <c r="Q11" s="221"/>
      <c r="R11" s="221"/>
      <c r="S11" s="221"/>
      <c r="T11" s="63" t="s">
        <v>49</v>
      </c>
      <c r="U11" s="224"/>
      <c r="V11" s="224"/>
      <c r="W11" s="224"/>
      <c r="X11" s="224"/>
      <c r="Y11" s="225"/>
      <c r="Z11" s="21"/>
    </row>
    <row r="12" spans="1:27" ht="21.75" customHeight="1">
      <c r="A12" s="207"/>
      <c r="B12" s="208"/>
      <c r="C12" s="209"/>
      <c r="D12" s="250"/>
      <c r="E12" s="251"/>
      <c r="F12" s="251"/>
      <c r="G12" s="251"/>
      <c r="H12" s="252"/>
      <c r="I12" s="214"/>
      <c r="J12" s="209"/>
      <c r="K12" s="220"/>
      <c r="L12" s="221"/>
      <c r="M12" s="221"/>
      <c r="N12" s="221"/>
      <c r="O12" s="221"/>
      <c r="P12" s="221"/>
      <c r="Q12" s="221"/>
      <c r="R12" s="221"/>
      <c r="S12" s="221"/>
      <c r="T12" s="63" t="s">
        <v>50</v>
      </c>
      <c r="U12" s="224"/>
      <c r="V12" s="224"/>
      <c r="W12" s="224"/>
      <c r="X12" s="224"/>
      <c r="Y12" s="225"/>
      <c r="Z12" s="21"/>
    </row>
    <row r="13" spans="1:27" ht="21.75" customHeight="1" thickBot="1">
      <c r="A13" s="210"/>
      <c r="B13" s="211"/>
      <c r="C13" s="212"/>
      <c r="D13" s="253"/>
      <c r="E13" s="254"/>
      <c r="F13" s="254"/>
      <c r="G13" s="254"/>
      <c r="H13" s="255"/>
      <c r="I13" s="215"/>
      <c r="J13" s="212"/>
      <c r="K13" s="222"/>
      <c r="L13" s="223"/>
      <c r="M13" s="223"/>
      <c r="N13" s="223"/>
      <c r="O13" s="223"/>
      <c r="P13" s="223"/>
      <c r="Q13" s="223"/>
      <c r="R13" s="223"/>
      <c r="S13" s="223"/>
      <c r="T13" s="120" t="s">
        <v>51</v>
      </c>
      <c r="U13" s="267"/>
      <c r="V13" s="267"/>
      <c r="W13" s="267"/>
      <c r="X13" s="267"/>
      <c r="Y13" s="268"/>
      <c r="Z13" s="21"/>
    </row>
    <row r="14" spans="1:27" ht="11.25" customHeight="1" thickBot="1">
      <c r="A14" s="55"/>
      <c r="B14" s="55"/>
      <c r="C14" s="56"/>
      <c r="D14" s="56"/>
      <c r="E14" s="56"/>
      <c r="F14" s="56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7"/>
      <c r="V14" s="57"/>
      <c r="W14" s="58"/>
      <c r="X14" s="58"/>
      <c r="Y14" s="58"/>
      <c r="Z14" s="58"/>
    </row>
    <row r="15" spans="1:27" ht="23.25" customHeight="1">
      <c r="A15" s="260" t="s">
        <v>7</v>
      </c>
      <c r="B15" s="261"/>
      <c r="C15" s="261"/>
      <c r="D15" s="262"/>
      <c r="E15" s="263" t="s">
        <v>66</v>
      </c>
      <c r="F15" s="264"/>
      <c r="G15" s="264"/>
      <c r="H15" s="264"/>
      <c r="I15" s="264"/>
      <c r="J15" s="264"/>
      <c r="K15" s="264"/>
      <c r="L15" s="264"/>
      <c r="M15" s="264"/>
      <c r="N15" s="265"/>
      <c r="O15" s="274" t="s">
        <v>8</v>
      </c>
      <c r="P15" s="53"/>
      <c r="Q15" s="52"/>
      <c r="R15" s="66"/>
      <c r="S15" s="65"/>
      <c r="T15" s="65"/>
      <c r="U15" s="66"/>
      <c r="V15" s="66"/>
      <c r="W15" s="66"/>
      <c r="X15" s="66"/>
      <c r="Y15" s="66"/>
      <c r="Z15" s="55"/>
    </row>
    <row r="16" spans="1:27" ht="23.25" customHeight="1" thickBot="1">
      <c r="A16" s="143"/>
      <c r="B16" s="144"/>
      <c r="C16" s="144"/>
      <c r="D16" s="145"/>
      <c r="E16" s="67">
        <v>2</v>
      </c>
      <c r="F16" s="67">
        <v>3</v>
      </c>
      <c r="G16" s="67">
        <v>4</v>
      </c>
      <c r="H16" s="67">
        <v>5</v>
      </c>
      <c r="I16" s="67">
        <v>6</v>
      </c>
      <c r="J16" s="67">
        <v>7</v>
      </c>
      <c r="K16" s="67">
        <v>8</v>
      </c>
      <c r="L16" s="67">
        <v>9</v>
      </c>
      <c r="M16" s="67">
        <v>10</v>
      </c>
      <c r="N16" s="67">
        <v>11</v>
      </c>
      <c r="O16" s="275"/>
      <c r="P16" s="53"/>
      <c r="Q16" s="266" t="s">
        <v>121</v>
      </c>
      <c r="R16" s="266"/>
      <c r="S16" s="65"/>
      <c r="T16" s="65"/>
      <c r="U16" s="66"/>
      <c r="V16" s="66"/>
      <c r="W16" s="66"/>
      <c r="X16" s="66"/>
      <c r="Y16" s="66"/>
      <c r="Z16" s="55"/>
    </row>
    <row r="17" spans="1:35" s="33" customFormat="1" ht="35.25" customHeight="1" thickBot="1">
      <c r="A17" s="143"/>
      <c r="B17" s="144"/>
      <c r="C17" s="144"/>
      <c r="D17" s="145"/>
      <c r="E17" s="68" t="s">
        <v>130</v>
      </c>
      <c r="F17" s="68" t="s">
        <v>131</v>
      </c>
      <c r="G17" s="68" t="s">
        <v>63</v>
      </c>
      <c r="H17" s="68" t="s">
        <v>64</v>
      </c>
      <c r="I17" s="68" t="s">
        <v>65</v>
      </c>
      <c r="J17" s="68" t="s">
        <v>59</v>
      </c>
      <c r="K17" s="68" t="s">
        <v>60</v>
      </c>
      <c r="L17" s="68" t="s">
        <v>61</v>
      </c>
      <c r="M17" s="68" t="s">
        <v>62</v>
      </c>
      <c r="N17" s="68" t="s">
        <v>63</v>
      </c>
      <c r="O17" s="276"/>
      <c r="P17" s="69"/>
      <c r="Q17" s="70" t="s">
        <v>10</v>
      </c>
      <c r="R17" s="269" t="s">
        <v>11</v>
      </c>
      <c r="S17" s="270"/>
      <c r="T17" s="270"/>
      <c r="U17" s="270"/>
      <c r="V17" s="273"/>
      <c r="W17" s="269" t="s">
        <v>12</v>
      </c>
      <c r="X17" s="270"/>
      <c r="Y17" s="271" t="s">
        <v>13</v>
      </c>
      <c r="Z17" s="272"/>
    </row>
    <row r="18" spans="1:35" ht="30" customHeight="1">
      <c r="A18" s="277" t="s">
        <v>14</v>
      </c>
      <c r="B18" s="278"/>
      <c r="C18" s="71" t="s">
        <v>15</v>
      </c>
      <c r="D18" s="72" t="s">
        <v>16</v>
      </c>
      <c r="E18" s="121" t="str">
        <f>IF(SUM('６学校別 (1):６学校別 (25)'!E16)=0,"",SUM('６学校別 (1):６学校別 (25)'!E16))</f>
        <v/>
      </c>
      <c r="F18" s="121" t="str">
        <f>IF(SUM('６学校別 (1):６学校別 (25)'!F16)=0,"",SUM('６学校別 (1):６学校別 (25)'!F16))</f>
        <v/>
      </c>
      <c r="G18" s="121" t="str">
        <f>IF(SUM('６学校別 (1):６学校別 (25)'!G16)=0,"",SUM('６学校別 (1):６学校別 (25)'!G16))</f>
        <v/>
      </c>
      <c r="H18" s="121" t="str">
        <f>IF(SUM('６学校別 (1):６学校別 (25)'!H16)=0,"",SUM('６学校別 (1):６学校別 (25)'!H16))</f>
        <v/>
      </c>
      <c r="I18" s="121" t="str">
        <f>IF(SUM('６学校別 (1):６学校別 (25)'!I16)=0,"",SUM('６学校別 (1):６学校別 (25)'!I16))</f>
        <v/>
      </c>
      <c r="J18" s="121" t="str">
        <f>IF(SUM('６学校別 (1):６学校別 (25)'!J16)=0,"",SUM('６学校別 (1):６学校別 (25)'!J16))</f>
        <v/>
      </c>
      <c r="K18" s="121" t="str">
        <f>IF(SUM('６学校別 (1):６学校別 (25)'!K16)=0,"",SUM('６学校別 (1):６学校別 (25)'!K16))</f>
        <v/>
      </c>
      <c r="L18" s="121" t="str">
        <f>IF(SUM('６学校別 (1):６学校別 (25)'!L16)=0,"",SUM('６学校別 (1):６学校別 (25)'!L16))</f>
        <v/>
      </c>
      <c r="M18" s="121" t="str">
        <f>IF(SUM('６学校別 (1):６学校別 (25)'!M16)=0,"",SUM('６学校別 (1):６学校別 (25)'!M16))</f>
        <v/>
      </c>
      <c r="N18" s="121" t="str">
        <f>IF(SUM('６学校別 (1):６学校別 (25)'!N16)=0,"",SUM('６学校別 (1):６学校別 (25)'!N16))</f>
        <v/>
      </c>
      <c r="O18" s="122" t="str">
        <f>IF(SUM('６学校別 (1):６学校別 (25)'!O16)=0,"",SUM('６学校別 (1):６学校別 (25)'!O16))</f>
        <v/>
      </c>
      <c r="P18" s="66"/>
      <c r="Q18" s="186" t="s">
        <v>17</v>
      </c>
      <c r="R18" s="189" t="s">
        <v>69</v>
      </c>
      <c r="S18" s="190"/>
      <c r="T18" s="95" t="s">
        <v>123</v>
      </c>
      <c r="U18" s="123">
        <f>SUM('６学校別 (1):６学校別 (25)'!U16)</f>
        <v>0</v>
      </c>
      <c r="V18" s="97" t="s">
        <v>124</v>
      </c>
      <c r="W18" s="136">
        <f>IFERROR(U18*4500,"")</f>
        <v>0</v>
      </c>
      <c r="X18" s="98" t="s">
        <v>18</v>
      </c>
      <c r="Y18" s="138">
        <f>IFERROR(Y20+Y23,"")</f>
        <v>0</v>
      </c>
      <c r="Z18" s="99" t="s">
        <v>18</v>
      </c>
    </row>
    <row r="19" spans="1:35" ht="30" customHeight="1">
      <c r="A19" s="279"/>
      <c r="B19" s="280"/>
      <c r="C19" s="73" t="s">
        <v>19</v>
      </c>
      <c r="D19" s="74" t="s">
        <v>20</v>
      </c>
      <c r="E19" s="124" t="str">
        <f>IF(SUM('６学校別 (1):６学校別 (25)'!E17)=0,"",SUM('６学校別 (1):６学校別 (25)'!E17))</f>
        <v/>
      </c>
      <c r="F19" s="124" t="str">
        <f>IF(SUM('６学校別 (1):６学校別 (25)'!F17)=0,"",SUM('６学校別 (1):６学校別 (25)'!F17))</f>
        <v/>
      </c>
      <c r="G19" s="124" t="str">
        <f>IF(SUM('６学校別 (1):６学校別 (25)'!G17)=0,"",SUM('６学校別 (1):６学校別 (25)'!G17))</f>
        <v/>
      </c>
      <c r="H19" s="124" t="str">
        <f>IF(SUM('６学校別 (1):６学校別 (25)'!H17)=0,"",SUM('６学校別 (1):６学校別 (25)'!H17))</f>
        <v/>
      </c>
      <c r="I19" s="124" t="str">
        <f>IF(SUM('６学校別 (1):６学校別 (25)'!I17)=0,"",SUM('６学校別 (1):６学校別 (25)'!I17))</f>
        <v/>
      </c>
      <c r="J19" s="124" t="str">
        <f>IF(SUM('６学校別 (1):６学校別 (25)'!J17)=0,"",SUM('６学校別 (1):６学校別 (25)'!J17))</f>
        <v/>
      </c>
      <c r="K19" s="124" t="str">
        <f>IF(SUM('６学校別 (1):６学校別 (25)'!K17)=0,"",SUM('６学校別 (1):６学校別 (25)'!K17))</f>
        <v/>
      </c>
      <c r="L19" s="124" t="str">
        <f>IF(SUM('６学校別 (1):６学校別 (25)'!L17)=0,"",SUM('６学校別 (1):６学校別 (25)'!L17))</f>
        <v/>
      </c>
      <c r="M19" s="124" t="str">
        <f>IF(SUM('６学校別 (1):６学校別 (25)'!M17)=0,"",SUM('６学校別 (1):６学校別 (25)'!M17))</f>
        <v/>
      </c>
      <c r="N19" s="124" t="str">
        <f>IF(SUM('６学校別 (1):６学校別 (25)'!N17)=0,"",SUM('６学校別 (1):６学校別 (25)'!N17))</f>
        <v/>
      </c>
      <c r="O19" s="125" t="str">
        <f>IF(SUM('６学校別 (1):６学校別 (25)'!O17)=0,"",SUM('６学校別 (1):６学校別 (25)'!O17))</f>
        <v/>
      </c>
      <c r="P19" s="66"/>
      <c r="Q19" s="187"/>
      <c r="R19" s="191"/>
      <c r="S19" s="192"/>
      <c r="T19" s="100" t="s">
        <v>125</v>
      </c>
      <c r="U19" s="123">
        <f>SUM('６学校別 (1):６学校別 (25)'!U17)</f>
        <v>0</v>
      </c>
      <c r="V19" s="101" t="s">
        <v>124</v>
      </c>
      <c r="W19" s="136">
        <f>IFERROR(U19*4500,"")</f>
        <v>0</v>
      </c>
      <c r="X19" s="98" t="s">
        <v>18</v>
      </c>
      <c r="Y19" s="102" t="s">
        <v>137</v>
      </c>
      <c r="Z19" s="103"/>
    </row>
    <row r="20" spans="1:35" ht="30" customHeight="1">
      <c r="A20" s="279"/>
      <c r="B20" s="280"/>
      <c r="C20" s="149" t="s">
        <v>21</v>
      </c>
      <c r="D20" s="76" t="s">
        <v>16</v>
      </c>
      <c r="E20" s="126" t="str">
        <f>IF(SUM('６学校別 (1):６学校別 (25)'!E18)=0,"",SUM('６学校別 (1):６学校別 (25)'!E18))</f>
        <v/>
      </c>
      <c r="F20" s="126" t="str">
        <f>IF(SUM('６学校別 (1):６学校別 (25)'!F18)=0,"",SUM('６学校別 (1):６学校別 (25)'!F18))</f>
        <v/>
      </c>
      <c r="G20" s="126" t="str">
        <f>IF(SUM('６学校別 (1):６学校別 (25)'!G18)=0,"",SUM('６学校別 (1):６学校別 (25)'!G18))</f>
        <v/>
      </c>
      <c r="H20" s="126" t="str">
        <f>IF(SUM('６学校別 (1):６学校別 (25)'!H18)=0,"",SUM('６学校別 (1):６学校別 (25)'!H18))</f>
        <v/>
      </c>
      <c r="I20" s="126" t="str">
        <f>IF(SUM('６学校別 (1):６学校別 (25)'!I18)=0,"",SUM('６学校別 (1):６学校別 (25)'!I18))</f>
        <v/>
      </c>
      <c r="J20" s="126" t="str">
        <f>IF(SUM('６学校別 (1):６学校別 (25)'!J18)=0,"",SUM('６学校別 (1):６学校別 (25)'!J18))</f>
        <v/>
      </c>
      <c r="K20" s="126" t="str">
        <f>IF(SUM('６学校別 (1):６学校別 (25)'!K18)=0,"",SUM('６学校別 (1):６学校別 (25)'!K18))</f>
        <v/>
      </c>
      <c r="L20" s="126" t="str">
        <f>IF(SUM('６学校別 (1):６学校別 (25)'!L18)=0,"",SUM('６学校別 (1):６学校別 (25)'!L18))</f>
        <v/>
      </c>
      <c r="M20" s="126" t="str">
        <f>IF(SUM('６学校別 (1):６学校別 (25)'!M18)=0,"",SUM('６学校別 (1):６学校別 (25)'!M18))</f>
        <v/>
      </c>
      <c r="N20" s="126" t="str">
        <f>IF(SUM('６学校別 (1):６学校別 (25)'!N18)=0,"",SUM('６学校別 (1):６学校別 (25)'!N18))</f>
        <v/>
      </c>
      <c r="O20" s="127" t="str">
        <f>IF(SUM('６学校別 (1):６学校別 (25)'!O18)=0,"",SUM('６学校別 (1):６学校別 (25)'!O18))</f>
        <v/>
      </c>
      <c r="P20" s="66"/>
      <c r="Q20" s="187"/>
      <c r="R20" s="193"/>
      <c r="S20" s="194"/>
      <c r="T20" s="98" t="s">
        <v>142</v>
      </c>
      <c r="U20" s="123">
        <f>SUM('６学校別 (1):６学校別 (25)'!U18)</f>
        <v>0</v>
      </c>
      <c r="V20" s="104" t="s">
        <v>124</v>
      </c>
      <c r="W20" s="136">
        <f>IFERROR(U20*4500,"")</f>
        <v>0</v>
      </c>
      <c r="X20" s="98" t="s">
        <v>18</v>
      </c>
      <c r="Y20" s="174">
        <f>IFERROR(W18+W23,"")</f>
        <v>0</v>
      </c>
      <c r="Z20" s="176" t="s">
        <v>18</v>
      </c>
    </row>
    <row r="21" spans="1:35" ht="30" customHeight="1">
      <c r="A21" s="279"/>
      <c r="B21" s="280"/>
      <c r="C21" s="150"/>
      <c r="D21" s="74" t="s">
        <v>20</v>
      </c>
      <c r="E21" s="124" t="str">
        <f>IF(SUM('６学校別 (1):６学校別 (25)'!E19)=0,"",SUM('６学校別 (1):６学校別 (25)'!E19))</f>
        <v/>
      </c>
      <c r="F21" s="124" t="str">
        <f>IF(SUM('６学校別 (1):６学校別 (25)'!F19)=0,"",SUM('６学校別 (1):６学校別 (25)'!F19))</f>
        <v/>
      </c>
      <c r="G21" s="124" t="str">
        <f>IF(SUM('６学校別 (1):６学校別 (25)'!G19)=0,"",SUM('６学校別 (1):６学校別 (25)'!G19))</f>
        <v/>
      </c>
      <c r="H21" s="124" t="str">
        <f>IF(SUM('６学校別 (1):６学校別 (25)'!H19)=0,"",SUM('６学校別 (1):６学校別 (25)'!H19))</f>
        <v/>
      </c>
      <c r="I21" s="124" t="str">
        <f>IF(SUM('６学校別 (1):６学校別 (25)'!I19)=0,"",SUM('６学校別 (1):６学校別 (25)'!I19))</f>
        <v/>
      </c>
      <c r="J21" s="124" t="str">
        <f>IF(SUM('６学校別 (1):６学校別 (25)'!J19)=0,"",SUM('６学校別 (1):６学校別 (25)'!J19))</f>
        <v/>
      </c>
      <c r="K21" s="124" t="str">
        <f>IF(SUM('６学校別 (1):６学校別 (25)'!K19)=0,"",SUM('６学校別 (1):６学校別 (25)'!K19))</f>
        <v/>
      </c>
      <c r="L21" s="124" t="str">
        <f>IF(SUM('６学校別 (1):６学校別 (25)'!L19)=0,"",SUM('６学校別 (1):６学校別 (25)'!L19))</f>
        <v/>
      </c>
      <c r="M21" s="124" t="str">
        <f>IF(SUM('６学校別 (1):６学校別 (25)'!M19)=0,"",SUM('６学校別 (1):６学校別 (25)'!M19))</f>
        <v/>
      </c>
      <c r="N21" s="124" t="str">
        <f>IF(SUM('６学校別 (1):６学校別 (25)'!N19)=0,"",SUM('６学校別 (1):６学校別 (25)'!N19))</f>
        <v/>
      </c>
      <c r="O21" s="125" t="str">
        <f>IF(SUM('６学校別 (1):６学校別 (25)'!O19)=0,"",SUM('６学校別 (1):６学校別 (25)'!O19))</f>
        <v/>
      </c>
      <c r="P21" s="66"/>
      <c r="Q21" s="187"/>
      <c r="R21" s="195" t="s">
        <v>39</v>
      </c>
      <c r="S21" s="196"/>
      <c r="T21" s="196"/>
      <c r="U21" s="123">
        <f>SUM('６学校別 (1):６学校別 (25)'!U19)</f>
        <v>0</v>
      </c>
      <c r="V21" s="105" t="s">
        <v>42</v>
      </c>
      <c r="W21" s="136">
        <f>IFERROR(U21*8000,"")</f>
        <v>0</v>
      </c>
      <c r="X21" s="98" t="s">
        <v>18</v>
      </c>
      <c r="Y21" s="175"/>
      <c r="Z21" s="177"/>
    </row>
    <row r="22" spans="1:35" ht="30" customHeight="1">
      <c r="A22" s="279"/>
      <c r="B22" s="280"/>
      <c r="C22" s="283" t="s">
        <v>12</v>
      </c>
      <c r="D22" s="76" t="s">
        <v>16</v>
      </c>
      <c r="E22" s="1" t="str">
        <f>IF(集計表!E22=0,"",集計表!E22)</f>
        <v/>
      </c>
      <c r="F22" s="1" t="str">
        <f>IF(集計表!F22=0,"",集計表!F22)</f>
        <v/>
      </c>
      <c r="G22" s="1" t="str">
        <f>IF(集計表!G22=0,"",集計表!G22)</f>
        <v/>
      </c>
      <c r="H22" s="1" t="str">
        <f>IF(集計表!H22=0,"",集計表!H22)</f>
        <v/>
      </c>
      <c r="I22" s="1" t="str">
        <f>IF(集計表!I22=0,"",集計表!I22)</f>
        <v/>
      </c>
      <c r="J22" s="1" t="str">
        <f>IF(集計表!J22=0,"",集計表!J22)</f>
        <v/>
      </c>
      <c r="K22" s="1" t="str">
        <f>IF(集計表!K22=0,"",集計表!K22)</f>
        <v/>
      </c>
      <c r="L22" s="1" t="str">
        <f>IF(集計表!L22=0,"",集計表!L22)</f>
        <v/>
      </c>
      <c r="M22" s="1" t="str">
        <f>IF(集計表!M22=0,"",集計表!M22)</f>
        <v/>
      </c>
      <c r="N22" s="1" t="str">
        <f>IF(集計表!N22=0,"",集計表!N22)</f>
        <v/>
      </c>
      <c r="O22" s="128" t="str">
        <f>IF(集計表!O22=0,"",集計表!O22)</f>
        <v/>
      </c>
      <c r="P22" s="66"/>
      <c r="Q22" s="188"/>
      <c r="R22" s="178" t="s">
        <v>40</v>
      </c>
      <c r="S22" s="179"/>
      <c r="T22" s="179"/>
      <c r="U22" s="123">
        <f>SUM('６学校別 (1):６学校別 (25)'!U20)</f>
        <v>0</v>
      </c>
      <c r="V22" s="105" t="s">
        <v>42</v>
      </c>
      <c r="W22" s="136">
        <f>IFERROR(U22*6000,"")</f>
        <v>0</v>
      </c>
      <c r="X22" s="98" t="s">
        <v>18</v>
      </c>
      <c r="Y22" s="106" t="s">
        <v>141</v>
      </c>
      <c r="Z22" s="107"/>
    </row>
    <row r="23" spans="1:35" ht="30" customHeight="1" thickBot="1">
      <c r="A23" s="281"/>
      <c r="B23" s="282"/>
      <c r="C23" s="284"/>
      <c r="D23" s="77" t="s">
        <v>20</v>
      </c>
      <c r="E23" s="2" t="str">
        <f>IF(集計表!E23=0,"",集計表!E23)</f>
        <v/>
      </c>
      <c r="F23" s="2" t="str">
        <f>IF(集計表!F23=0,"",集計表!F23)</f>
        <v/>
      </c>
      <c r="G23" s="2" t="str">
        <f>IF(集計表!G23=0,"",集計表!G23)</f>
        <v/>
      </c>
      <c r="H23" s="2" t="str">
        <f>IF(集計表!H23=0,"",集計表!H23)</f>
        <v/>
      </c>
      <c r="I23" s="2" t="str">
        <f>IF(集計表!I23=0,"",集計表!I23)</f>
        <v/>
      </c>
      <c r="J23" s="2" t="str">
        <f>IF(集計表!J23=0,"",集計表!J23)</f>
        <v/>
      </c>
      <c r="K23" s="2" t="str">
        <f>IF(集計表!K23=0,"",集計表!K23)</f>
        <v/>
      </c>
      <c r="L23" s="2" t="str">
        <f>IF(集計表!L23=0,"",集計表!L23)</f>
        <v/>
      </c>
      <c r="M23" s="2" t="str">
        <f>IF(集計表!M23=0,"",集計表!M23)</f>
        <v/>
      </c>
      <c r="N23" s="2" t="str">
        <f>IF(集計表!N23=0,"",集計表!N23)</f>
        <v/>
      </c>
      <c r="O23" s="129" t="str">
        <f>IF(集計表!O23=0,"",集計表!O23)</f>
        <v/>
      </c>
      <c r="P23" s="66"/>
      <c r="Q23" s="180" t="s">
        <v>41</v>
      </c>
      <c r="R23" s="182" t="s">
        <v>123</v>
      </c>
      <c r="S23" s="183"/>
      <c r="T23" s="183"/>
      <c r="U23" s="123">
        <f>SUM('６学校別 (1):６学校別 (25)'!U21)</f>
        <v>0</v>
      </c>
      <c r="V23" s="108" t="s">
        <v>22</v>
      </c>
      <c r="W23" s="136">
        <f>IFERROR(U23*1000,"")</f>
        <v>0</v>
      </c>
      <c r="X23" s="98" t="s">
        <v>18</v>
      </c>
      <c r="Y23" s="174">
        <f>IFERROR(W19+W20+W21+W22+W24,"")</f>
        <v>0</v>
      </c>
      <c r="Z23" s="176" t="s">
        <v>18</v>
      </c>
    </row>
    <row r="24" spans="1:35" ht="30" customHeight="1" thickBot="1">
      <c r="A24" s="288" t="s">
        <v>43</v>
      </c>
      <c r="B24" s="289"/>
      <c r="C24" s="71" t="s">
        <v>15</v>
      </c>
      <c r="D24" s="72" t="s">
        <v>16</v>
      </c>
      <c r="E24" s="121" t="str">
        <f>IF(SUM('６学校別 (1):６学校別 (25)'!E22)=0,"",SUM('６学校別 (1):６学校別 (25)'!E22))</f>
        <v/>
      </c>
      <c r="F24" s="121" t="str">
        <f>IF(SUM('６学校別 (1):６学校別 (25)'!F22)=0,"",SUM('６学校別 (1):６学校別 (25)'!F22))</f>
        <v/>
      </c>
      <c r="G24" s="121" t="str">
        <f>IF(SUM('６学校別 (1):６学校別 (25)'!G22)=0,"",SUM('６学校別 (1):６学校別 (25)'!G22))</f>
        <v/>
      </c>
      <c r="H24" s="121" t="str">
        <f>IF(SUM('６学校別 (1):６学校別 (25)'!H22)=0,"",SUM('６学校別 (1):６学校別 (25)'!H22))</f>
        <v/>
      </c>
      <c r="I24" s="121" t="str">
        <f>IF(SUM('６学校別 (1):６学校別 (25)'!I22)=0,"",SUM('６学校別 (1):６学校別 (25)'!I22))</f>
        <v/>
      </c>
      <c r="J24" s="121" t="str">
        <f>IF(SUM('６学校別 (1):６学校別 (25)'!J22)=0,"",SUM('６学校別 (1):６学校別 (25)'!J22))</f>
        <v/>
      </c>
      <c r="K24" s="121" t="str">
        <f>IF(SUM('６学校別 (1):６学校別 (25)'!K22)=0,"",SUM('６学校別 (1):６学校別 (25)'!K22))</f>
        <v/>
      </c>
      <c r="L24" s="121" t="str">
        <f>IF(SUM('６学校別 (1):６学校別 (25)'!L22)=0,"",SUM('６学校別 (1):６学校別 (25)'!L22))</f>
        <v/>
      </c>
      <c r="M24" s="121" t="str">
        <f>IF(SUM('６学校別 (1):６学校別 (25)'!M22)=0,"",SUM('６学校別 (1):６学校別 (25)'!M22))</f>
        <v/>
      </c>
      <c r="N24" s="121" t="str">
        <f>IF(SUM('６学校別 (1):６学校別 (25)'!N22)=0,"",SUM('６学校別 (1):６学校別 (25)'!N22))</f>
        <v/>
      </c>
      <c r="O24" s="122" t="str">
        <f>IF(SUM('６学校別 (1):６学校別 (25)'!O22)=0,"",SUM('６学校別 (1):６学校別 (25)'!O22))</f>
        <v/>
      </c>
      <c r="P24" s="66"/>
      <c r="Q24" s="181"/>
      <c r="R24" s="199" t="s">
        <v>140</v>
      </c>
      <c r="S24" s="200"/>
      <c r="T24" s="200"/>
      <c r="U24" s="130">
        <f>SUM('６学校別 (1):６学校別 (25)'!U22)</f>
        <v>0</v>
      </c>
      <c r="V24" s="110" t="s">
        <v>22</v>
      </c>
      <c r="W24" s="137">
        <f>IFERROR(U24*1000,"")</f>
        <v>0</v>
      </c>
      <c r="X24" s="111" t="s">
        <v>18</v>
      </c>
      <c r="Y24" s="197"/>
      <c r="Z24" s="198"/>
    </row>
    <row r="25" spans="1:35" ht="30" customHeight="1" thickBot="1">
      <c r="A25" s="290"/>
      <c r="B25" s="291"/>
      <c r="C25" s="73" t="s">
        <v>28</v>
      </c>
      <c r="D25" s="74" t="s">
        <v>20</v>
      </c>
      <c r="E25" s="124" t="str">
        <f>IF(SUM('６学校別 (1):６学校別 (25)'!E23)=0,"",SUM('６学校別 (1):６学校別 (25)'!E23))</f>
        <v/>
      </c>
      <c r="F25" s="124" t="str">
        <f>IF(SUM('６学校別 (1):６学校別 (25)'!F23)=0,"",SUM('６学校別 (1):６学校別 (25)'!F23))</f>
        <v/>
      </c>
      <c r="G25" s="124" t="str">
        <f>IF(SUM('６学校別 (1):６学校別 (25)'!G23)=0,"",SUM('６学校別 (1):６学校別 (25)'!G23))</f>
        <v/>
      </c>
      <c r="H25" s="124" t="str">
        <f>IF(SUM('６学校別 (1):６学校別 (25)'!H23)=0,"",SUM('６学校別 (1):６学校別 (25)'!H23))</f>
        <v/>
      </c>
      <c r="I25" s="124" t="str">
        <f>IF(SUM('６学校別 (1):６学校別 (25)'!I23)=0,"",SUM('６学校別 (1):６学校別 (25)'!I23))</f>
        <v/>
      </c>
      <c r="J25" s="124" t="str">
        <f>IF(SUM('６学校別 (1):６学校別 (25)'!J23)=0,"",SUM('６学校別 (1):６学校別 (25)'!J23))</f>
        <v/>
      </c>
      <c r="K25" s="124" t="str">
        <f>IF(SUM('６学校別 (1):６学校別 (25)'!K23)=0,"",SUM('６学校別 (1):６学校別 (25)'!K23))</f>
        <v/>
      </c>
      <c r="L25" s="124" t="str">
        <f>IF(SUM('６学校別 (1):６学校別 (25)'!L23)=0,"",SUM('６学校別 (1):６学校別 (25)'!L23))</f>
        <v/>
      </c>
      <c r="M25" s="124" t="str">
        <f>IF(SUM('６学校別 (1):６学校別 (25)'!M23)=0,"",SUM('６学校別 (1):６学校別 (25)'!M23))</f>
        <v/>
      </c>
      <c r="N25" s="124" t="str">
        <f>IF(SUM('６学校別 (1):６学校別 (25)'!N23)=0,"",SUM('６学校別 (1):６学校別 (25)'!N23))</f>
        <v/>
      </c>
      <c r="O25" s="125" t="str">
        <f>IF(SUM('６学校別 (1):６学校別 (25)'!O23)=0,"",SUM('６学校別 (1):６学校別 (25)'!O23))</f>
        <v/>
      </c>
      <c r="P25" s="66"/>
      <c r="Q25" s="287" t="s">
        <v>53</v>
      </c>
      <c r="R25" s="287"/>
      <c r="S25" s="57"/>
      <c r="T25" s="57"/>
      <c r="U25" s="66"/>
      <c r="V25" s="66"/>
      <c r="W25" s="58"/>
      <c r="X25" s="58"/>
      <c r="Y25" s="66"/>
      <c r="Z25" s="55"/>
    </row>
    <row r="26" spans="1:35" ht="30" customHeight="1">
      <c r="A26" s="290"/>
      <c r="B26" s="291"/>
      <c r="C26" s="149" t="s">
        <v>21</v>
      </c>
      <c r="D26" s="76" t="s">
        <v>16</v>
      </c>
      <c r="E26" s="126" t="str">
        <f>IF(SUM('６学校別 (1):６学校別 (25)'!E24)=0,"",SUM('６学校別 (1):６学校別 (25)'!E24))</f>
        <v/>
      </c>
      <c r="F26" s="126" t="str">
        <f>IF(SUM('６学校別 (1):６学校別 (25)'!F24)=0,"",SUM('６学校別 (1):６学校別 (25)'!F24))</f>
        <v/>
      </c>
      <c r="G26" s="126" t="str">
        <f>IF(SUM('６学校別 (1):６学校別 (25)'!G24)=0,"",SUM('６学校別 (1):６学校別 (25)'!G24))</f>
        <v/>
      </c>
      <c r="H26" s="126" t="str">
        <f>IF(SUM('６学校別 (1):６学校別 (25)'!H24)=0,"",SUM('６学校別 (1):６学校別 (25)'!H24))</f>
        <v/>
      </c>
      <c r="I26" s="126" t="str">
        <f>IF(SUM('６学校別 (1):６学校別 (25)'!I24)=0,"",SUM('６学校別 (1):６学校別 (25)'!I24))</f>
        <v/>
      </c>
      <c r="J26" s="126" t="str">
        <f>IF(SUM('６学校別 (1):６学校別 (25)'!J24)=0,"",SUM('６学校別 (1):６学校別 (25)'!J24))</f>
        <v/>
      </c>
      <c r="K26" s="126" t="str">
        <f>IF(SUM('６学校別 (1):６学校別 (25)'!K24)=0,"",SUM('６学校別 (1):６学校別 (25)'!K24))</f>
        <v/>
      </c>
      <c r="L26" s="126" t="str">
        <f>IF(SUM('６学校別 (1):６学校別 (25)'!L24)=0,"",SUM('６学校別 (1):６学校別 (25)'!L24))</f>
        <v/>
      </c>
      <c r="M26" s="126" t="str">
        <f>IF(SUM('６学校別 (1):６学校別 (25)'!M24)=0,"",SUM('６学校別 (1):６学校別 (25)'!M24))</f>
        <v/>
      </c>
      <c r="N26" s="126" t="str">
        <f>IF(SUM('６学校別 (1):６学校別 (25)'!N24)=0,"",SUM('６学校別 (1):６学校別 (25)'!N24))</f>
        <v/>
      </c>
      <c r="O26" s="127" t="str">
        <f>IF(SUM('６学校別 (1):６学校別 (25)'!O24)=0,"",SUM('６学校別 (1):６学校別 (25)'!O24))</f>
        <v/>
      </c>
      <c r="P26" s="66"/>
      <c r="Q26" s="78" t="s">
        <v>24</v>
      </c>
      <c r="R26" s="294" t="s">
        <v>25</v>
      </c>
      <c r="S26" s="295"/>
      <c r="T26" s="294" t="s">
        <v>26</v>
      </c>
      <c r="U26" s="295"/>
      <c r="V26" s="285" t="s">
        <v>27</v>
      </c>
      <c r="W26" s="286"/>
      <c r="X26" s="172" t="s">
        <v>13</v>
      </c>
      <c r="Y26" s="173"/>
      <c r="Z26" s="55"/>
    </row>
    <row r="27" spans="1:35" ht="30" customHeight="1">
      <c r="A27" s="290"/>
      <c r="B27" s="291"/>
      <c r="C27" s="150"/>
      <c r="D27" s="74" t="s">
        <v>20</v>
      </c>
      <c r="E27" s="124" t="str">
        <f>IF(SUM('６学校別 (1):６学校別 (25)'!E25)=0,"",SUM('６学校別 (1):６学校別 (25)'!E25))</f>
        <v/>
      </c>
      <c r="F27" s="124" t="str">
        <f>IF(SUM('６学校別 (1):６学校別 (25)'!F25)=0,"",SUM('６学校別 (1):６学校別 (25)'!F25))</f>
        <v/>
      </c>
      <c r="G27" s="124" t="str">
        <f>IF(SUM('６学校別 (1):６学校別 (25)'!G25)=0,"",SUM('６学校別 (1):６学校別 (25)'!G25))</f>
        <v/>
      </c>
      <c r="H27" s="124" t="str">
        <f>IF(SUM('６学校別 (1):６学校別 (25)'!H25)=0,"",SUM('６学校別 (1):６学校別 (25)'!H25))</f>
        <v/>
      </c>
      <c r="I27" s="124" t="str">
        <f>IF(SUM('６学校別 (1):６学校別 (25)'!I25)=0,"",SUM('６学校別 (1):６学校別 (25)'!I25))</f>
        <v/>
      </c>
      <c r="J27" s="124" t="str">
        <f>IF(SUM('６学校別 (1):６学校別 (25)'!J25)=0,"",SUM('６学校別 (1):６学校別 (25)'!J25))</f>
        <v/>
      </c>
      <c r="K27" s="124" t="str">
        <f>IF(SUM('６学校別 (1):６学校別 (25)'!K25)=0,"",SUM('６学校別 (1):６学校別 (25)'!K25))</f>
        <v/>
      </c>
      <c r="L27" s="124" t="str">
        <f>IF(SUM('６学校別 (1):６学校別 (25)'!L25)=0,"",SUM('６学校別 (1):６学校別 (25)'!L25))</f>
        <v/>
      </c>
      <c r="M27" s="124" t="str">
        <f>IF(SUM('６学校別 (1):６学校別 (25)'!M25)=0,"",SUM('６学校別 (1):６学校別 (25)'!M25))</f>
        <v/>
      </c>
      <c r="N27" s="124" t="str">
        <f>IF(SUM('６学校別 (1):６学校別 (25)'!N25)=0,"",SUM('６学校別 (1):６学校別 (25)'!N25))</f>
        <v/>
      </c>
      <c r="O27" s="125" t="str">
        <f>IF(SUM('６学校別 (1):６学校別 (25)'!O25)=0,"",SUM('６学校別 (1):６学校別 (25)'!O25))</f>
        <v/>
      </c>
      <c r="P27" s="66"/>
      <c r="Q27" s="79" t="s">
        <v>29</v>
      </c>
      <c r="R27" s="184" t="str">
        <f>IF(SUM('６学校別 (1):６学校別 (25)'!R26)=0,"",SUM('６学校別 (1):６学校別 (25)'!R26))</f>
        <v/>
      </c>
      <c r="S27" s="185" t="str">
        <f>IF(SUM('６学校別 (24):６学校別 (25)'!R23)=0,"",SUM('６学校別 (24):６学校別 (25)'!R23))</f>
        <v/>
      </c>
      <c r="T27" s="184" t="str">
        <f>IF(SUM('６学校別 (1):６学校別 (25)'!T26)=0,"",SUM('６学校別 (1):６学校別 (25)'!T26))</f>
        <v/>
      </c>
      <c r="U27" s="185" t="str">
        <f>IF(SUM('６学校別 (24):６学校別 (25)'!T23)=0,"",SUM('６学校別 (24):６学校別 (25)'!T23))</f>
        <v/>
      </c>
      <c r="V27" s="184" t="str">
        <f>IF(SUM('６学校別 (1):６学校別 (25)'!V26)=0,"",SUM('６学校別 (1):６学校別 (25)'!V26))</f>
        <v/>
      </c>
      <c r="W27" s="185" t="str">
        <f>IF(SUM('６学校別 (24):６学校別 (25)'!V23)=0,"",SUM('６学校別 (24):６学校別 (25)'!V23))</f>
        <v/>
      </c>
      <c r="X27" s="170" t="str">
        <f>IF(集計表!X27=0,"",集計表!X27)</f>
        <v/>
      </c>
      <c r="Y27" s="259" t="str">
        <f>IF(集計表!Y27=0,"",集計表!Y27)</f>
        <v/>
      </c>
      <c r="Z27" s="55"/>
      <c r="AA27" s="221" t="s">
        <v>38</v>
      </c>
      <c r="AB27" s="221"/>
      <c r="AC27" s="221"/>
      <c r="AD27" s="221"/>
      <c r="AE27" s="221"/>
      <c r="AF27" s="221"/>
      <c r="AG27" s="221"/>
      <c r="AH27" s="221"/>
      <c r="AI27" s="221"/>
    </row>
    <row r="28" spans="1:35" ht="30" customHeight="1">
      <c r="A28" s="290"/>
      <c r="B28" s="291"/>
      <c r="C28" s="149" t="s">
        <v>12</v>
      </c>
      <c r="D28" s="76" t="s">
        <v>16</v>
      </c>
      <c r="E28" s="1" t="str">
        <f>IF(集計表!E28=0,"",集計表!E28)</f>
        <v/>
      </c>
      <c r="F28" s="1" t="str">
        <f>IF(集計表!F28=0,"",集計表!F28)</f>
        <v/>
      </c>
      <c r="G28" s="1" t="str">
        <f>IF(集計表!G28=0,"",集計表!G28)</f>
        <v/>
      </c>
      <c r="H28" s="1" t="str">
        <f>IF(集計表!H28=0,"",集計表!H28)</f>
        <v/>
      </c>
      <c r="I28" s="1" t="str">
        <f>IF(集計表!I28=0,"",集計表!I28)</f>
        <v/>
      </c>
      <c r="J28" s="1" t="str">
        <f>IF(集計表!J28=0,"",集計表!J28)</f>
        <v/>
      </c>
      <c r="K28" s="1" t="str">
        <f>IF(集計表!K28=0,"",集計表!K28)</f>
        <v/>
      </c>
      <c r="L28" s="1" t="str">
        <f>IF(集計表!L28=0,"",集計表!L28)</f>
        <v/>
      </c>
      <c r="M28" s="1" t="str">
        <f>IF(集計表!M28=0,"",集計表!M28)</f>
        <v/>
      </c>
      <c r="N28" s="1" t="str">
        <f>IF(集計表!N28=0,"",集計表!N28)</f>
        <v/>
      </c>
      <c r="O28" s="131" t="str">
        <f>IF(集計表!O28=0,"",集計表!O28)</f>
        <v/>
      </c>
      <c r="P28" s="66"/>
      <c r="Q28" s="80" t="s">
        <v>30</v>
      </c>
      <c r="R28" s="184" t="str">
        <f>IF(SUM('６学校別 (1):６学校別 (25)'!R27)=0,"",SUM('６学校別 (1):６学校別 (25)'!R27))</f>
        <v/>
      </c>
      <c r="S28" s="185" t="str">
        <f>IF(SUM('６学校別 (24):６学校別 (25)'!R24)=0,"",SUM('６学校別 (24):６学校別 (25)'!R24))</f>
        <v/>
      </c>
      <c r="T28" s="184" t="str">
        <f>IF(SUM('６学校別 (1):６学校別 (25)'!T27)=0,"",SUM('６学校別 (1):６学校別 (25)'!T27))</f>
        <v/>
      </c>
      <c r="U28" s="185" t="str">
        <f>IF(SUM('６学校別 (24):６学校別 (25)'!T24)=0,"",SUM('６学校別 (24):６学校別 (25)'!T24))</f>
        <v/>
      </c>
      <c r="V28" s="184" t="str">
        <f>IF(SUM('６学校別 (1):６学校別 (25)'!V27)=0,"",SUM('６学校別 (1):６学校別 (25)'!V27))</f>
        <v/>
      </c>
      <c r="W28" s="185" t="str">
        <f>IF(SUM('６学校別 (24):６学校別 (25)'!V24)=0,"",SUM('６学校別 (24):６学校別 (25)'!V24))</f>
        <v/>
      </c>
      <c r="X28" s="170" t="str">
        <f>IF(集計表!X28=0,"",集計表!X28)</f>
        <v/>
      </c>
      <c r="Y28" s="259" t="str">
        <f>IF(集計表!Y28=0,"",集計表!Y28)</f>
        <v/>
      </c>
      <c r="Z28" s="55"/>
      <c r="AA28" s="221"/>
      <c r="AB28" s="221"/>
      <c r="AC28" s="221"/>
      <c r="AD28" s="221"/>
      <c r="AE28" s="221"/>
      <c r="AF28" s="221"/>
      <c r="AG28" s="221"/>
      <c r="AH28" s="221"/>
      <c r="AI28" s="221"/>
    </row>
    <row r="29" spans="1:35" ht="30" customHeight="1" thickBot="1">
      <c r="A29" s="292"/>
      <c r="B29" s="293"/>
      <c r="C29" s="296"/>
      <c r="D29" s="77" t="s">
        <v>20</v>
      </c>
      <c r="E29" s="2" t="str">
        <f>IF(集計表!E29=0,"",集計表!E29)</f>
        <v/>
      </c>
      <c r="F29" s="2" t="str">
        <f>IF(集計表!F29=0,"",集計表!F29)</f>
        <v/>
      </c>
      <c r="G29" s="2" t="str">
        <f>IF(集計表!G29=0,"",集計表!G29)</f>
        <v/>
      </c>
      <c r="H29" s="2" t="str">
        <f>IF(集計表!H29=0,"",集計表!H29)</f>
        <v/>
      </c>
      <c r="I29" s="2" t="str">
        <f>IF(集計表!I29=0,"",集計表!I29)</f>
        <v/>
      </c>
      <c r="J29" s="2" t="str">
        <f>IF(集計表!J29=0,"",集計表!J29)</f>
        <v/>
      </c>
      <c r="K29" s="2" t="str">
        <f>IF(集計表!K29=0,"",集計表!K29)</f>
        <v/>
      </c>
      <c r="L29" s="2" t="str">
        <f>IF(集計表!L29=0,"",集計表!L29)</f>
        <v/>
      </c>
      <c r="M29" s="2" t="str">
        <f>IF(集計表!M29=0,"",集計表!M29)</f>
        <v/>
      </c>
      <c r="N29" s="2" t="str">
        <f>IF(集計表!N29=0,"",集計表!N29)</f>
        <v/>
      </c>
      <c r="O29" s="129" t="str">
        <f>IF(集計表!O29=0,"",集計表!O29)</f>
        <v/>
      </c>
      <c r="P29" s="66"/>
      <c r="Q29" s="132" t="s">
        <v>68</v>
      </c>
      <c r="R29" s="184" t="str">
        <f>IF(SUM('６学校別 (1):６学校別 (25)'!R28)=0,"",SUM('６学校別 (1):６学校別 (25)'!R28))</f>
        <v/>
      </c>
      <c r="S29" s="185" t="str">
        <f>IF(SUM('６学校別 (24):６学校別 (25)'!R25)=0,"",SUM('６学校別 (24):６学校別 (25)'!R25))</f>
        <v/>
      </c>
      <c r="T29" s="184" t="str">
        <f>IF(SUM('６学校別 (1):６学校別 (25)'!T28)=0,"",SUM('６学校別 (1):６学校別 (25)'!T28))</f>
        <v/>
      </c>
      <c r="U29" s="185" t="str">
        <f>IF(SUM('６学校別 (24):６学校別 (25)'!T25)=0,"",SUM('６学校別 (24):６学校別 (25)'!T25))</f>
        <v/>
      </c>
      <c r="V29" s="184" t="str">
        <f>IF(SUM('６学校別 (1):６学校別 (25)'!V28)=0,"",SUM('６学校別 (1):６学校別 (25)'!V28))</f>
        <v/>
      </c>
      <c r="W29" s="185" t="str">
        <f>IF(SUM('６学校別 (24):６学校別 (25)'!V25)=0,"",SUM('６学校別 (24):６学校別 (25)'!V25))</f>
        <v/>
      </c>
      <c r="X29" s="170" t="str">
        <f>IF(集計表!X29=0,"",集計表!X29)</f>
        <v/>
      </c>
      <c r="Y29" s="259" t="str">
        <f>IF(集計表!Y29=0,"",集計表!Y29)</f>
        <v/>
      </c>
      <c r="Z29" s="55"/>
    </row>
    <row r="30" spans="1:35" ht="30" customHeight="1" thickBot="1">
      <c r="A30" s="143" t="s">
        <v>31</v>
      </c>
      <c r="B30" s="145" t="s">
        <v>32</v>
      </c>
      <c r="C30" s="84" t="s">
        <v>15</v>
      </c>
      <c r="D30" s="85" t="s">
        <v>16</v>
      </c>
      <c r="E30" s="121" t="str">
        <f>IF(SUM('６学校別 (1):６学校別 (25)'!E28)=0,"",SUM('６学校別 (1):６学校別 (25)'!E28))</f>
        <v/>
      </c>
      <c r="F30" s="121" t="str">
        <f>IF(SUM('６学校別 (1):６学校別 (25)'!F28)=0,"",SUM('６学校別 (1):６学校別 (25)'!F28))</f>
        <v/>
      </c>
      <c r="G30" s="121" t="str">
        <f>IF(SUM('６学校別 (1):６学校別 (25)'!G28)=0,"",SUM('６学校別 (1):６学校別 (25)'!G28))</f>
        <v/>
      </c>
      <c r="H30" s="121" t="str">
        <f>IF(SUM('６学校別 (1):６学校別 (25)'!H28)=0,"",SUM('６学校別 (1):６学校別 (25)'!H28))</f>
        <v/>
      </c>
      <c r="I30" s="121" t="str">
        <f>IF(SUM('６学校別 (1):６学校別 (25)'!I28)=0,"",SUM('６学校別 (1):６学校別 (25)'!I28))</f>
        <v/>
      </c>
      <c r="J30" s="121" t="str">
        <f>IF(SUM('６学校別 (1):６学校別 (25)'!J28)=0,"",SUM('６学校別 (1):６学校別 (25)'!J28))</f>
        <v/>
      </c>
      <c r="K30" s="121" t="str">
        <f>IF(SUM('６学校別 (1):６学校別 (25)'!K28)=0,"",SUM('６学校別 (1):６学校別 (25)'!K28))</f>
        <v/>
      </c>
      <c r="L30" s="121" t="str">
        <f>IF(SUM('６学校別 (1):６学校別 (25)'!L28)=0,"",SUM('６学校別 (1):６学校別 (25)'!L28))</f>
        <v/>
      </c>
      <c r="M30" s="121" t="str">
        <f>IF(SUM('６学校別 (1):６学校別 (25)'!M28)=0,"",SUM('６学校別 (1):６学校別 (25)'!M28))</f>
        <v/>
      </c>
      <c r="N30" s="121" t="str">
        <f>IF(SUM('６学校別 (1):６学校別 (25)'!N28)=0,"",SUM('６学校別 (1):６学校別 (25)'!N28))</f>
        <v/>
      </c>
      <c r="O30" s="122" t="str">
        <f>IF(SUM('６学校別 (1):６学校別 (25)'!O28)=0,"",SUM('６学校別 (1):６学校別 (25)'!O28))</f>
        <v/>
      </c>
      <c r="P30" s="66"/>
      <c r="Q30" s="83" t="s">
        <v>13</v>
      </c>
      <c r="R30" s="170" t="str">
        <f>IF(集計表!R30=0,"",集計表!R30)</f>
        <v/>
      </c>
      <c r="S30" s="171" t="str">
        <f>IF(集計表!S30=0,"",集計表!S30)</f>
        <v/>
      </c>
      <c r="T30" s="170" t="str">
        <f>IF(集計表!T30=0,"",集計表!T30)</f>
        <v/>
      </c>
      <c r="U30" s="171" t="str">
        <f>IF(集計表!U30=0,"",集計表!U30)</f>
        <v/>
      </c>
      <c r="V30" s="170" t="str">
        <f>IF(集計表!V30=0,"",集計表!V30)</f>
        <v/>
      </c>
      <c r="W30" s="171" t="str">
        <f>IF(集計表!W30=0,"",集計表!W30)</f>
        <v/>
      </c>
      <c r="X30" s="170" t="str">
        <f>IF(集計表!X30=0,"",集計表!X30)</f>
        <v/>
      </c>
      <c r="Y30" s="259" t="str">
        <f>IF(集計表!Y30=0,"",集計表!Y30)</f>
        <v/>
      </c>
      <c r="Z30" s="54"/>
    </row>
    <row r="31" spans="1:35" ht="30" customHeight="1">
      <c r="A31" s="143"/>
      <c r="B31" s="145"/>
      <c r="C31" s="73" t="s">
        <v>33</v>
      </c>
      <c r="D31" s="74" t="s">
        <v>20</v>
      </c>
      <c r="E31" s="124" t="str">
        <f>IF(SUM('６学校別 (1):６学校別 (25)'!E29)=0,"",SUM('６学校別 (1):６学校別 (25)'!E29))</f>
        <v/>
      </c>
      <c r="F31" s="124" t="str">
        <f>IF(SUM('６学校別 (1):６学校別 (25)'!F29)=0,"",SUM('６学校別 (1):６学校別 (25)'!F29))</f>
        <v/>
      </c>
      <c r="G31" s="124" t="str">
        <f>IF(SUM('６学校別 (1):６学校別 (25)'!G29)=0,"",SUM('６学校別 (1):６学校別 (25)'!G29))</f>
        <v/>
      </c>
      <c r="H31" s="124" t="str">
        <f>IF(SUM('６学校別 (1):６学校別 (25)'!H29)=0,"",SUM('６学校別 (1):６学校別 (25)'!H29))</f>
        <v/>
      </c>
      <c r="I31" s="124" t="str">
        <f>IF(SUM('６学校別 (1):６学校別 (25)'!I29)=0,"",SUM('６学校別 (1):６学校別 (25)'!I29))</f>
        <v/>
      </c>
      <c r="J31" s="124" t="str">
        <f>IF(SUM('６学校別 (1):６学校別 (25)'!J29)=0,"",SUM('６学校別 (1):６学校別 (25)'!J29))</f>
        <v/>
      </c>
      <c r="K31" s="124" t="str">
        <f>IF(SUM('６学校別 (1):６学校別 (25)'!K29)=0,"",SUM('６学校別 (1):６学校別 (25)'!K29))</f>
        <v/>
      </c>
      <c r="L31" s="124" t="str">
        <f>IF(SUM('６学校別 (1):６学校別 (25)'!L29)=0,"",SUM('６学校別 (1):６学校別 (25)'!L29))</f>
        <v/>
      </c>
      <c r="M31" s="124" t="str">
        <f>IF(SUM('６学校別 (1):６学校別 (25)'!M29)=0,"",SUM('６学校別 (1):６学校別 (25)'!M29))</f>
        <v/>
      </c>
      <c r="N31" s="124" t="str">
        <f>IF(SUM('６学校別 (1):６学校別 (25)'!N29)=0,"",SUM('６学校別 (1):６学校別 (25)'!N29))</f>
        <v/>
      </c>
      <c r="O31" s="125" t="str">
        <f>IF(SUM('６学校別 (1):６学校別 (25)'!O29)=0,"",SUM('６学校別 (1):６学校別 (25)'!O29))</f>
        <v/>
      </c>
      <c r="P31" s="66"/>
      <c r="Q31" s="165" t="s">
        <v>145</v>
      </c>
      <c r="R31" s="165"/>
      <c r="S31" s="165"/>
      <c r="T31" s="165"/>
      <c r="U31" s="165"/>
      <c r="V31" s="165"/>
      <c r="W31" s="165"/>
      <c r="X31" s="165"/>
      <c r="Y31" s="165"/>
      <c r="Z31" s="165"/>
    </row>
    <row r="32" spans="1:35" ht="30" customHeight="1">
      <c r="A32" s="143"/>
      <c r="B32" s="145"/>
      <c r="C32" s="149" t="s">
        <v>21</v>
      </c>
      <c r="D32" s="76" t="s">
        <v>16</v>
      </c>
      <c r="E32" s="126" t="str">
        <f>IF(SUM('６学校別 (1):６学校別 (25)'!E30)=0,"",SUM('６学校別 (1):６学校別 (25)'!E30))</f>
        <v/>
      </c>
      <c r="F32" s="126" t="str">
        <f>IF(SUM('６学校別 (1):６学校別 (25)'!F30)=0,"",SUM('６学校別 (1):６学校別 (25)'!F30))</f>
        <v/>
      </c>
      <c r="G32" s="126" t="str">
        <f>IF(SUM('６学校別 (1):６学校別 (25)'!G30)=0,"",SUM('６学校別 (1):６学校別 (25)'!G30))</f>
        <v/>
      </c>
      <c r="H32" s="126" t="str">
        <f>IF(SUM('６学校別 (1):６学校別 (25)'!H30)=0,"",SUM('６学校別 (1):６学校別 (25)'!H30))</f>
        <v/>
      </c>
      <c r="I32" s="126" t="str">
        <f>IF(SUM('６学校別 (1):６学校別 (25)'!I30)=0,"",SUM('６学校別 (1):６学校別 (25)'!I30))</f>
        <v/>
      </c>
      <c r="J32" s="126" t="str">
        <f>IF(SUM('６学校別 (1):６学校別 (25)'!J30)=0,"",SUM('６学校別 (1):６学校別 (25)'!J30))</f>
        <v/>
      </c>
      <c r="K32" s="126" t="str">
        <f>IF(SUM('６学校別 (1):６学校別 (25)'!K30)=0,"",SUM('６学校別 (1):６学校別 (25)'!K30))</f>
        <v/>
      </c>
      <c r="L32" s="126" t="str">
        <f>IF(SUM('６学校別 (1):６学校別 (25)'!L30)=0,"",SUM('６学校別 (1):６学校別 (25)'!L30))</f>
        <v/>
      </c>
      <c r="M32" s="126" t="str">
        <f>IF(SUM('６学校別 (1):６学校別 (25)'!M30)=0,"",SUM('６学校別 (1):６学校別 (25)'!M30))</f>
        <v/>
      </c>
      <c r="N32" s="126" t="str">
        <f>IF(SUM('６学校別 (1):６学校別 (25)'!N30)=0,"",SUM('６学校別 (1):６学校別 (25)'!N30))</f>
        <v/>
      </c>
      <c r="O32" s="127" t="str">
        <f>IF(SUM('６学校別 (1):６学校別 (25)'!O30)=0,"",SUM('６学校別 (1):６学校別 (25)'!O30))</f>
        <v/>
      </c>
      <c r="P32" s="66"/>
      <c r="Q32" s="165"/>
      <c r="R32" s="165"/>
      <c r="S32" s="165"/>
      <c r="T32" s="165"/>
      <c r="U32" s="165"/>
      <c r="V32" s="165"/>
      <c r="W32" s="165"/>
      <c r="X32" s="165"/>
      <c r="Y32" s="165"/>
      <c r="Z32" s="165"/>
    </row>
    <row r="33" spans="1:26" ht="30" customHeight="1">
      <c r="A33" s="143"/>
      <c r="B33" s="145"/>
      <c r="C33" s="150"/>
      <c r="D33" s="74" t="s">
        <v>20</v>
      </c>
      <c r="E33" s="124" t="str">
        <f>IF(SUM('６学校別 (1):６学校別 (25)'!E31)=0,"",SUM('６学校別 (1):６学校別 (25)'!E31))</f>
        <v/>
      </c>
      <c r="F33" s="124" t="str">
        <f>IF(SUM('６学校別 (1):６学校別 (25)'!F31)=0,"",SUM('６学校別 (1):６学校別 (25)'!F31))</f>
        <v/>
      </c>
      <c r="G33" s="124" t="str">
        <f>IF(SUM('６学校別 (1):６学校別 (25)'!G31)=0,"",SUM('６学校別 (1):６学校別 (25)'!G31))</f>
        <v/>
      </c>
      <c r="H33" s="124" t="str">
        <f>IF(SUM('６学校別 (1):６学校別 (25)'!H31)=0,"",SUM('６学校別 (1):６学校別 (25)'!H31))</f>
        <v/>
      </c>
      <c r="I33" s="124" t="str">
        <f>IF(SUM('６学校別 (1):６学校別 (25)'!I31)=0,"",SUM('６学校別 (1):６学校別 (25)'!I31))</f>
        <v/>
      </c>
      <c r="J33" s="124" t="str">
        <f>IF(SUM('６学校別 (1):６学校別 (25)'!J31)=0,"",SUM('６学校別 (1):６学校別 (25)'!J31))</f>
        <v/>
      </c>
      <c r="K33" s="124" t="str">
        <f>IF(SUM('６学校別 (1):６学校別 (25)'!K31)=0,"",SUM('６学校別 (1):６学校別 (25)'!K31))</f>
        <v/>
      </c>
      <c r="L33" s="124" t="str">
        <f>IF(SUM('６学校別 (1):６学校別 (25)'!L31)=0,"",SUM('６学校別 (1):６学校別 (25)'!L31))</f>
        <v/>
      </c>
      <c r="M33" s="124" t="str">
        <f>IF(SUM('６学校別 (1):６学校別 (25)'!M31)=0,"",SUM('６学校別 (1):６学校別 (25)'!M31))</f>
        <v/>
      </c>
      <c r="N33" s="124" t="str">
        <f>IF(SUM('６学校別 (1):６学校別 (25)'!N31)=0,"",SUM('６学校別 (1):６学校別 (25)'!N31))</f>
        <v/>
      </c>
      <c r="O33" s="125" t="str">
        <f>IF(SUM('６学校別 (1):６学校別 (25)'!O31)=0,"",SUM('６学校別 (1):６学校別 (25)'!O31))</f>
        <v/>
      </c>
      <c r="P33" s="66"/>
      <c r="Q33" s="139" t="s">
        <v>57</v>
      </c>
      <c r="R33" s="139"/>
      <c r="S33" s="139"/>
      <c r="T33" s="139"/>
      <c r="U33" s="139"/>
      <c r="V33" s="139"/>
      <c r="W33" s="139"/>
      <c r="X33" s="139"/>
      <c r="Y33" s="139"/>
      <c r="Z33" s="66"/>
    </row>
    <row r="34" spans="1:26" ht="30" customHeight="1">
      <c r="A34" s="143"/>
      <c r="B34" s="145"/>
      <c r="C34" s="149" t="s">
        <v>12</v>
      </c>
      <c r="D34" s="76" t="s">
        <v>16</v>
      </c>
      <c r="E34" s="1" t="str">
        <f>IF(集計表!E34=0,"",集計表!E34)</f>
        <v/>
      </c>
      <c r="F34" s="1" t="str">
        <f>IF(集計表!F34=0,"",集計表!F34)</f>
        <v/>
      </c>
      <c r="G34" s="1" t="str">
        <f>IF(集計表!G34=0,"",集計表!G34)</f>
        <v/>
      </c>
      <c r="H34" s="1" t="str">
        <f>IF(集計表!H34=0,"",集計表!H34)</f>
        <v/>
      </c>
      <c r="I34" s="1" t="str">
        <f>IF(集計表!I34=0,"",集計表!I34)</f>
        <v/>
      </c>
      <c r="J34" s="1" t="str">
        <f>IF(集計表!J34=0,"",集計表!J34)</f>
        <v/>
      </c>
      <c r="K34" s="1" t="str">
        <f>IF(集計表!K34=0,"",集計表!K34)</f>
        <v/>
      </c>
      <c r="L34" s="1" t="str">
        <f>IF(集計表!L34=0,"",集計表!L34)</f>
        <v/>
      </c>
      <c r="M34" s="1" t="str">
        <f>IF(集計表!M34=0,"",集計表!M34)</f>
        <v/>
      </c>
      <c r="N34" s="1" t="str">
        <f>IF(集計表!N34=0,"",集計表!N34)</f>
        <v/>
      </c>
      <c r="O34" s="131" t="str">
        <f>IF(集計表!O34=0,"",集計表!O34)</f>
        <v/>
      </c>
      <c r="P34" s="66"/>
      <c r="Q34" s="139" t="s">
        <v>134</v>
      </c>
      <c r="R34" s="139"/>
      <c r="S34" s="139"/>
      <c r="T34" s="139"/>
      <c r="U34" s="139"/>
      <c r="V34" s="139"/>
      <c r="W34" s="139"/>
      <c r="X34" s="139"/>
      <c r="Y34" s="139"/>
      <c r="Z34" s="58"/>
    </row>
    <row r="35" spans="1:26" ht="30" customHeight="1" thickBot="1">
      <c r="A35" s="151"/>
      <c r="B35" s="152"/>
      <c r="C35" s="153"/>
      <c r="D35" s="86" t="s">
        <v>20</v>
      </c>
      <c r="E35" s="3" t="str">
        <f>IF(集計表!E35=0,"",集計表!E35)</f>
        <v/>
      </c>
      <c r="F35" s="3" t="str">
        <f>IF(集計表!F35=0,"",集計表!F35)</f>
        <v/>
      </c>
      <c r="G35" s="3" t="str">
        <f>IF(集計表!G35=0,"",集計表!G35)</f>
        <v/>
      </c>
      <c r="H35" s="3" t="str">
        <f>IF(集計表!H35=0,"",集計表!H35)</f>
        <v/>
      </c>
      <c r="I35" s="3" t="str">
        <f>IF(集計表!I35=0,"",集計表!I35)</f>
        <v/>
      </c>
      <c r="J35" s="3" t="str">
        <f>IF(集計表!J35=0,"",集計表!J35)</f>
        <v/>
      </c>
      <c r="K35" s="3" t="str">
        <f>IF(集計表!K35=0,"",集計表!K35)</f>
        <v/>
      </c>
      <c r="L35" s="3" t="str">
        <f>IF(集計表!L35=0,"",集計表!L35)</f>
        <v/>
      </c>
      <c r="M35" s="3" t="str">
        <f>IF(集計表!M35=0,"",集計表!M35)</f>
        <v/>
      </c>
      <c r="N35" s="3" t="str">
        <f>IF(集計表!N35=0,"",集計表!N35)</f>
        <v/>
      </c>
      <c r="O35" s="133" t="str">
        <f>IF(集計表!O35=0,"",集計表!O35)</f>
        <v/>
      </c>
      <c r="P35" s="66"/>
      <c r="Q35" s="154" t="s">
        <v>67</v>
      </c>
      <c r="R35" s="154"/>
      <c r="S35" s="154"/>
      <c r="T35" s="154"/>
      <c r="U35" s="154"/>
      <c r="V35" s="154"/>
      <c r="W35" s="154"/>
      <c r="X35" s="154"/>
      <c r="Y35" s="154"/>
      <c r="Z35" s="66"/>
    </row>
    <row r="36" spans="1:26" ht="30" customHeight="1" thickTop="1">
      <c r="A36" s="140" t="s">
        <v>35</v>
      </c>
      <c r="B36" s="141"/>
      <c r="C36" s="142"/>
      <c r="D36" s="87" t="s">
        <v>16</v>
      </c>
      <c r="E36" s="4" t="str">
        <f>IF(集計表!E36=0,"",集計表!E36)</f>
        <v/>
      </c>
      <c r="F36" s="4" t="str">
        <f>IF(集計表!F36=0,"",集計表!F36)</f>
        <v/>
      </c>
      <c r="G36" s="4" t="str">
        <f>IF(集計表!G36=0,"",集計表!G36)</f>
        <v/>
      </c>
      <c r="H36" s="4" t="str">
        <f>IF(集計表!H36=0,"",集計表!H36)</f>
        <v/>
      </c>
      <c r="I36" s="4" t="str">
        <f>IF(集計表!I36=0,"",集計表!I36)</f>
        <v/>
      </c>
      <c r="J36" s="4" t="str">
        <f>IF(集計表!J36=0,"",集計表!J36)</f>
        <v/>
      </c>
      <c r="K36" s="4" t="str">
        <f>IF(集計表!K36=0,"",集計表!K36)</f>
        <v/>
      </c>
      <c r="L36" s="4" t="str">
        <f>IF(集計表!L36=0,"",集計表!L36)</f>
        <v/>
      </c>
      <c r="M36" s="4" t="str">
        <f>IF(集計表!M36=0,"",集計表!M36)</f>
        <v/>
      </c>
      <c r="N36" s="4" t="str">
        <f>IF(集計表!N36=0,"",集計表!N36)</f>
        <v/>
      </c>
      <c r="O36" s="131" t="str">
        <f>IF(集計表!O36=0,"",集計表!O36)</f>
        <v/>
      </c>
      <c r="P36" s="66"/>
      <c r="Q36" s="161"/>
      <c r="R36" s="162"/>
      <c r="S36" s="162"/>
      <c r="T36" s="162"/>
      <c r="U36" s="162"/>
      <c r="V36" s="163"/>
      <c r="W36" s="441" t="s">
        <v>58</v>
      </c>
      <c r="X36" s="442"/>
      <c r="Y36" s="443"/>
      <c r="Z36" s="55"/>
    </row>
    <row r="37" spans="1:26" ht="30" customHeight="1">
      <c r="A37" s="143"/>
      <c r="B37" s="144"/>
      <c r="C37" s="145"/>
      <c r="D37" s="88" t="s">
        <v>20</v>
      </c>
      <c r="E37" s="6" t="str">
        <f>IF(集計表!E37=0,"",集計表!E37)</f>
        <v/>
      </c>
      <c r="F37" s="6" t="str">
        <f>IF(集計表!F37=0,"",集計表!F37)</f>
        <v/>
      </c>
      <c r="G37" s="6" t="str">
        <f>IF(集計表!G37=0,"",集計表!G37)</f>
        <v/>
      </c>
      <c r="H37" s="6" t="str">
        <f>IF(集計表!H37=0,"",集計表!H37)</f>
        <v/>
      </c>
      <c r="I37" s="6" t="str">
        <f>IF(集計表!I37=0,"",集計表!I37)</f>
        <v/>
      </c>
      <c r="J37" s="6" t="str">
        <f>IF(集計表!J37=0,"",集計表!J37)</f>
        <v/>
      </c>
      <c r="K37" s="6" t="str">
        <f>IF(集計表!K37=0,"",集計表!K37)</f>
        <v/>
      </c>
      <c r="L37" s="6" t="str">
        <f>IF(集計表!L37=0,"",集計表!L37)</f>
        <v/>
      </c>
      <c r="M37" s="6" t="str">
        <f>IF(集計表!M37=0,"",集計表!M37)</f>
        <v/>
      </c>
      <c r="N37" s="6" t="str">
        <f>IF(集計表!N37=0,"",集計表!N37)</f>
        <v/>
      </c>
      <c r="O37" s="134" t="str">
        <f>IF(集計表!O37=0,"",集計表!O37)</f>
        <v/>
      </c>
      <c r="P37" s="66"/>
      <c r="Q37" s="164"/>
      <c r="R37" s="165"/>
      <c r="S37" s="165"/>
      <c r="T37" s="165"/>
      <c r="U37" s="165"/>
      <c r="V37" s="166"/>
      <c r="W37" s="155" t="str">
        <f>IFERROR(VLOOKUP(A5,都道府県コード!A1:B51,2,FALSE),"")</f>
        <v/>
      </c>
      <c r="X37" s="156"/>
      <c r="Y37" s="157"/>
      <c r="Z37" s="55"/>
    </row>
    <row r="38" spans="1:26" ht="30" customHeight="1" thickBot="1">
      <c r="A38" s="146"/>
      <c r="B38" s="147"/>
      <c r="C38" s="148"/>
      <c r="D38" s="89" t="s">
        <v>36</v>
      </c>
      <c r="E38" s="8" t="str">
        <f>IF(集計表!E38=0,"",集計表!E38)</f>
        <v/>
      </c>
      <c r="F38" s="8" t="str">
        <f>IF(集計表!F38=0,"",集計表!F38)</f>
        <v/>
      </c>
      <c r="G38" s="8" t="str">
        <f>IF(集計表!G38=0,"",集計表!G38)</f>
        <v/>
      </c>
      <c r="H38" s="8" t="str">
        <f>IF(集計表!H38=0,"",集計表!H38)</f>
        <v/>
      </c>
      <c r="I38" s="8" t="str">
        <f>IF(集計表!I38=0,"",集計表!I38)</f>
        <v/>
      </c>
      <c r="J38" s="8" t="str">
        <f>IF(集計表!J38=0,"",集計表!J38)</f>
        <v/>
      </c>
      <c r="K38" s="8" t="str">
        <f>IF(集計表!K38=0,"",集計表!K38)</f>
        <v/>
      </c>
      <c r="L38" s="8" t="str">
        <f>IF(集計表!L38=0,"",集計表!L38)</f>
        <v/>
      </c>
      <c r="M38" s="8" t="str">
        <f>IF(集計表!M38=0,"",集計表!M38)</f>
        <v/>
      </c>
      <c r="N38" s="8" t="str">
        <f>IF(集計表!N38=0,"",集計表!N38)</f>
        <v/>
      </c>
      <c r="O38" s="135" t="str">
        <f>IF(集計表!O38=0,"",集計表!O38)</f>
        <v/>
      </c>
      <c r="P38" s="90"/>
      <c r="Q38" s="167"/>
      <c r="R38" s="168"/>
      <c r="S38" s="168"/>
      <c r="T38" s="168"/>
      <c r="U38" s="168"/>
      <c r="V38" s="169"/>
      <c r="W38" s="158"/>
      <c r="X38" s="159"/>
      <c r="Y38" s="160"/>
      <c r="Z38" s="55"/>
    </row>
    <row r="39" spans="1:26" ht="24" customHeight="1">
      <c r="C39" s="21"/>
      <c r="D39" s="21"/>
      <c r="E39" s="22"/>
      <c r="F39" s="22"/>
      <c r="G39" s="22"/>
      <c r="H39" s="22"/>
      <c r="I39" s="22"/>
      <c r="J39" s="22"/>
      <c r="K39" s="22"/>
      <c r="L39" s="22"/>
      <c r="M39" s="22"/>
      <c r="N39" s="22"/>
      <c r="P39" s="24"/>
      <c r="S39" s="24"/>
      <c r="T39" s="24"/>
      <c r="U39" s="25"/>
      <c r="V39" s="25"/>
      <c r="Y39" s="21"/>
      <c r="Z39" s="21"/>
    </row>
    <row r="40" spans="1:26" ht="29.25" customHeight="1">
      <c r="D40" s="21"/>
      <c r="E40" s="21"/>
      <c r="F40" s="21"/>
      <c r="O40" s="24"/>
      <c r="P40" s="24"/>
      <c r="Q40" s="25"/>
      <c r="R40" s="25"/>
      <c r="S40" s="25"/>
      <c r="T40" s="25"/>
      <c r="U40" s="25"/>
      <c r="V40" s="21"/>
      <c r="W40" s="21"/>
      <c r="X40" s="21"/>
      <c r="Y40" s="21"/>
      <c r="Z40" s="21"/>
    </row>
    <row r="41" spans="1:26">
      <c r="R41" s="25"/>
      <c r="S41" s="25"/>
      <c r="T41" s="25"/>
      <c r="U41" s="25"/>
      <c r="V41" s="25"/>
      <c r="W41" s="21"/>
      <c r="X41" s="21"/>
      <c r="Y41" s="21"/>
      <c r="Z41" s="21"/>
    </row>
  </sheetData>
  <mergeCells count="74">
    <mergeCell ref="A18:B23"/>
    <mergeCell ref="C22:C23"/>
    <mergeCell ref="C20:C21"/>
    <mergeCell ref="V27:W27"/>
    <mergeCell ref="R27:S27"/>
    <mergeCell ref="T27:U27"/>
    <mergeCell ref="V26:W26"/>
    <mergeCell ref="Q25:R25"/>
    <mergeCell ref="A24:B29"/>
    <mergeCell ref="C26:C27"/>
    <mergeCell ref="T26:U26"/>
    <mergeCell ref="T28:U28"/>
    <mergeCell ref="R26:S26"/>
    <mergeCell ref="C28:C29"/>
    <mergeCell ref="R29:S29"/>
    <mergeCell ref="T29:U29"/>
    <mergeCell ref="A15:D17"/>
    <mergeCell ref="E15:N15"/>
    <mergeCell ref="U12:Y12"/>
    <mergeCell ref="Q16:R16"/>
    <mergeCell ref="U13:Y13"/>
    <mergeCell ref="W17:X17"/>
    <mergeCell ref="Y17:Z17"/>
    <mergeCell ref="R17:V17"/>
    <mergeCell ref="O15:O17"/>
    <mergeCell ref="AA27:AI28"/>
    <mergeCell ref="X28:Y28"/>
    <mergeCell ref="X29:Y29"/>
    <mergeCell ref="X30:Y30"/>
    <mergeCell ref="V28:W28"/>
    <mergeCell ref="V30:W30"/>
    <mergeCell ref="X27:Y27"/>
    <mergeCell ref="V29:W29"/>
    <mergeCell ref="A1:C1"/>
    <mergeCell ref="A10:C13"/>
    <mergeCell ref="I10:J13"/>
    <mergeCell ref="A3:AA3"/>
    <mergeCell ref="L10:S10"/>
    <mergeCell ref="U10:Y10"/>
    <mergeCell ref="K11:S13"/>
    <mergeCell ref="U11:Y11"/>
    <mergeCell ref="G5:J8"/>
    <mergeCell ref="O5:S7"/>
    <mergeCell ref="O8:S8"/>
    <mergeCell ref="A5:F8"/>
    <mergeCell ref="D10:H13"/>
    <mergeCell ref="L5:N8"/>
    <mergeCell ref="X26:Y26"/>
    <mergeCell ref="Q31:Z32"/>
    <mergeCell ref="Y20:Y21"/>
    <mergeCell ref="Z20:Z21"/>
    <mergeCell ref="R22:T22"/>
    <mergeCell ref="Q23:Q24"/>
    <mergeCell ref="R23:T23"/>
    <mergeCell ref="R28:S28"/>
    <mergeCell ref="Q18:Q22"/>
    <mergeCell ref="R18:S20"/>
    <mergeCell ref="R21:T21"/>
    <mergeCell ref="Y23:Y24"/>
    <mergeCell ref="Z23:Z24"/>
    <mergeCell ref="R24:T24"/>
    <mergeCell ref="Q34:Y34"/>
    <mergeCell ref="A36:C38"/>
    <mergeCell ref="C32:C33"/>
    <mergeCell ref="A30:A35"/>
    <mergeCell ref="B30:B35"/>
    <mergeCell ref="C34:C35"/>
    <mergeCell ref="Q35:Y35"/>
    <mergeCell ref="W36:Y36"/>
    <mergeCell ref="W37:Y38"/>
    <mergeCell ref="Q36:V38"/>
    <mergeCell ref="R30:S30"/>
    <mergeCell ref="T30:U30"/>
    <mergeCell ref="Q33:Y33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60" orientation="landscape" r:id="rId1"/>
  <headerFooter alignWithMargins="0"/>
  <colBreaks count="1" manualBreakCount="1">
    <brk id="25" max="37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752906-6096-47E1-B672-3C2760DBCCD9}">
          <x14:formula1>
            <xm:f>都道府県コード!$A$3:$A$50</xm:f>
          </x14:formula1>
          <xm:sqref>A5:F8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D3833-A666-45CF-B286-2D660D8F8A48}">
  <dimension ref="A1:AB45"/>
  <sheetViews>
    <sheetView zoomScale="60" zoomScaleNormal="60" zoomScaleSheetLayoutView="50" zoomScalePageLayoutView="25" workbookViewId="0">
      <selection activeCell="D4" sqref="D4:H7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A34:C36"/>
    <mergeCell ref="Q36:AA39"/>
    <mergeCell ref="W41:Z41"/>
    <mergeCell ref="W42:Z43"/>
    <mergeCell ref="A28:A33"/>
    <mergeCell ref="B28:B33"/>
    <mergeCell ref="R28:S28"/>
    <mergeCell ref="T28:U28"/>
    <mergeCell ref="V28:W28"/>
    <mergeCell ref="C30:C31"/>
    <mergeCell ref="Q31:Z31"/>
    <mergeCell ref="C32:C33"/>
    <mergeCell ref="Q32:Z32"/>
    <mergeCell ref="Q33:Z33"/>
    <mergeCell ref="X28:Z28"/>
    <mergeCell ref="R29:S29"/>
    <mergeCell ref="T29:U29"/>
    <mergeCell ref="V29:W29"/>
    <mergeCell ref="X29:Z29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C26:C27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3C332-37E0-43D6-A265-6D0182DC9E7E}">
  <dimension ref="A1:AB45"/>
  <sheetViews>
    <sheetView zoomScale="60" zoomScaleNormal="60" zoomScaleSheetLayoutView="50" zoomScalePageLayoutView="25" workbookViewId="0">
      <selection activeCell="D4" sqref="D4:H7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A34:C36"/>
    <mergeCell ref="Q36:AA39"/>
    <mergeCell ref="W41:Z41"/>
    <mergeCell ref="W42:Z43"/>
    <mergeCell ref="A28:A33"/>
    <mergeCell ref="B28:B33"/>
    <mergeCell ref="R28:S28"/>
    <mergeCell ref="T28:U28"/>
    <mergeCell ref="V28:W28"/>
    <mergeCell ref="C30:C31"/>
    <mergeCell ref="Q31:Z31"/>
    <mergeCell ref="C32:C33"/>
    <mergeCell ref="Q32:Z32"/>
    <mergeCell ref="Q33:Z33"/>
    <mergeCell ref="X28:Z28"/>
    <mergeCell ref="R29:S29"/>
    <mergeCell ref="T29:U29"/>
    <mergeCell ref="V29:W29"/>
    <mergeCell ref="X29:Z29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C26:C27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F55BF-E3D1-4182-8374-1E88E6584A03}">
  <dimension ref="A1:AB45"/>
  <sheetViews>
    <sheetView zoomScale="60" zoomScaleNormal="60" zoomScaleSheetLayoutView="50" zoomScalePageLayoutView="25" workbookViewId="0">
      <selection activeCell="D4" sqref="D4:H7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A34:C36"/>
    <mergeCell ref="Q36:AA39"/>
    <mergeCell ref="W41:Z41"/>
    <mergeCell ref="W42:Z43"/>
    <mergeCell ref="A28:A33"/>
    <mergeCell ref="B28:B33"/>
    <mergeCell ref="R28:S28"/>
    <mergeCell ref="T28:U28"/>
    <mergeCell ref="V28:W28"/>
    <mergeCell ref="C30:C31"/>
    <mergeCell ref="Q31:Z31"/>
    <mergeCell ref="C32:C33"/>
    <mergeCell ref="Q32:Z32"/>
    <mergeCell ref="Q33:Z33"/>
    <mergeCell ref="X28:Z28"/>
    <mergeCell ref="R29:S29"/>
    <mergeCell ref="T29:U29"/>
    <mergeCell ref="V29:W29"/>
    <mergeCell ref="X29:Z29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C26:C27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B6D24-1D65-4E57-B3BD-5F5F0E776A73}">
  <dimension ref="A1:AB45"/>
  <sheetViews>
    <sheetView zoomScale="60" zoomScaleNormal="60" zoomScaleSheetLayoutView="50" zoomScalePageLayoutView="25" workbookViewId="0">
      <selection activeCell="D4" sqref="D4:H7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A34:C36"/>
    <mergeCell ref="Q36:AA39"/>
    <mergeCell ref="W41:Z41"/>
    <mergeCell ref="W42:Z43"/>
    <mergeCell ref="A28:A33"/>
    <mergeCell ref="B28:B33"/>
    <mergeCell ref="R28:S28"/>
    <mergeCell ref="T28:U28"/>
    <mergeCell ref="V28:W28"/>
    <mergeCell ref="C30:C31"/>
    <mergeCell ref="Q31:Z31"/>
    <mergeCell ref="C32:C33"/>
    <mergeCell ref="Q32:Z32"/>
    <mergeCell ref="Q33:Z33"/>
    <mergeCell ref="X28:Z28"/>
    <mergeCell ref="R29:S29"/>
    <mergeCell ref="T29:U29"/>
    <mergeCell ref="V29:W29"/>
    <mergeCell ref="X29:Z29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C26:C27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  <rowBreaks count="1" manualBreakCount="1">
    <brk id="43" max="2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BA83-8847-47F5-BFC4-F4A86DFFB8C9}">
  <dimension ref="A1:AB45"/>
  <sheetViews>
    <sheetView zoomScale="60" zoomScaleNormal="60" zoomScaleSheetLayoutView="50" zoomScalePageLayoutView="25" workbookViewId="0">
      <selection activeCell="D4" sqref="D4:H7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A34:C36"/>
    <mergeCell ref="Q36:AA39"/>
    <mergeCell ref="W41:Z41"/>
    <mergeCell ref="W42:Z43"/>
    <mergeCell ref="A28:A33"/>
    <mergeCell ref="B28:B33"/>
    <mergeCell ref="R28:S28"/>
    <mergeCell ref="T28:U28"/>
    <mergeCell ref="V28:W28"/>
    <mergeCell ref="C30:C31"/>
    <mergeCell ref="Q31:Z31"/>
    <mergeCell ref="C32:C33"/>
    <mergeCell ref="Q32:Z32"/>
    <mergeCell ref="Q33:Z33"/>
    <mergeCell ref="X28:Z28"/>
    <mergeCell ref="R29:S29"/>
    <mergeCell ref="T29:U29"/>
    <mergeCell ref="V29:W29"/>
    <mergeCell ref="X29:Z29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C26:C27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44B89-6C7F-44EB-98DB-8E8FF1BABBC8}">
  <dimension ref="A1:AB45"/>
  <sheetViews>
    <sheetView zoomScale="60" zoomScaleNormal="60" zoomScaleSheetLayoutView="50" zoomScalePageLayoutView="25" workbookViewId="0">
      <selection activeCell="D4" sqref="D4:H7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A34:C36"/>
    <mergeCell ref="Q36:AA39"/>
    <mergeCell ref="W41:Z41"/>
    <mergeCell ref="W42:Z43"/>
    <mergeCell ref="A28:A33"/>
    <mergeCell ref="B28:B33"/>
    <mergeCell ref="R28:S28"/>
    <mergeCell ref="T28:U28"/>
    <mergeCell ref="V28:W28"/>
    <mergeCell ref="C30:C31"/>
    <mergeCell ref="Q31:Z31"/>
    <mergeCell ref="C32:C33"/>
    <mergeCell ref="Q32:Z32"/>
    <mergeCell ref="Q33:Z33"/>
    <mergeCell ref="X28:Z28"/>
    <mergeCell ref="R29:S29"/>
    <mergeCell ref="T29:U29"/>
    <mergeCell ref="V29:W29"/>
    <mergeCell ref="X29:Z29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C26:C27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  <rowBreaks count="1" manualBreakCount="1">
    <brk id="43" max="2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91C14-C990-41CB-B812-F763C642AB9C}">
  <dimension ref="A1:AB45"/>
  <sheetViews>
    <sheetView zoomScale="60" zoomScaleNormal="60" zoomScaleSheetLayoutView="50" zoomScalePageLayoutView="25" workbookViewId="0">
      <selection activeCell="D4" sqref="D4:H7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A34:C36"/>
    <mergeCell ref="Q36:AA39"/>
    <mergeCell ref="W41:Z41"/>
    <mergeCell ref="W42:Z43"/>
    <mergeCell ref="A28:A33"/>
    <mergeCell ref="B28:B33"/>
    <mergeCell ref="R28:S28"/>
    <mergeCell ref="T28:U28"/>
    <mergeCell ref="V28:W28"/>
    <mergeCell ref="C30:C31"/>
    <mergeCell ref="Q31:Z31"/>
    <mergeCell ref="C32:C33"/>
    <mergeCell ref="Q32:Z32"/>
    <mergeCell ref="Q33:Z33"/>
    <mergeCell ref="X28:Z28"/>
    <mergeCell ref="R29:S29"/>
    <mergeCell ref="T29:U29"/>
    <mergeCell ref="V29:W29"/>
    <mergeCell ref="X29:Z29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C26:C27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  <rowBreaks count="1" manualBreakCount="1">
    <brk id="43" max="2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A7F8F-16D1-4FB7-8746-0F6FA1879770}">
  <dimension ref="A1:AB45"/>
  <sheetViews>
    <sheetView zoomScale="60" zoomScaleNormal="60" zoomScaleSheetLayoutView="50" zoomScalePageLayoutView="25" workbookViewId="0">
      <selection activeCell="D4" sqref="D4:H7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A34:C36"/>
    <mergeCell ref="Q36:AA39"/>
    <mergeCell ref="W41:Z41"/>
    <mergeCell ref="W42:Z43"/>
    <mergeCell ref="A28:A33"/>
    <mergeCell ref="B28:B33"/>
    <mergeCell ref="R28:S28"/>
    <mergeCell ref="T28:U28"/>
    <mergeCell ref="V28:W28"/>
    <mergeCell ref="C30:C31"/>
    <mergeCell ref="Q31:Z31"/>
    <mergeCell ref="C32:C33"/>
    <mergeCell ref="Q32:Z32"/>
    <mergeCell ref="Q33:Z33"/>
    <mergeCell ref="X28:Z28"/>
    <mergeCell ref="R29:S29"/>
    <mergeCell ref="T29:U29"/>
    <mergeCell ref="V29:W29"/>
    <mergeCell ref="X29:Z29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C26:C27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4F14D-691B-4F11-8BCB-E6FC46544700}">
  <dimension ref="A1:AB45"/>
  <sheetViews>
    <sheetView zoomScale="60" zoomScaleNormal="60" zoomScaleSheetLayoutView="50" zoomScalePageLayoutView="25" workbookViewId="0">
      <selection activeCell="D4" sqref="D4:H7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A34:C36"/>
    <mergeCell ref="Q36:AA39"/>
    <mergeCell ref="W41:Z41"/>
    <mergeCell ref="W42:Z43"/>
    <mergeCell ref="A28:A33"/>
    <mergeCell ref="B28:B33"/>
    <mergeCell ref="R28:S28"/>
    <mergeCell ref="T28:U28"/>
    <mergeCell ref="V28:W28"/>
    <mergeCell ref="C30:C31"/>
    <mergeCell ref="Q31:Z31"/>
    <mergeCell ref="C32:C33"/>
    <mergeCell ref="Q32:Z32"/>
    <mergeCell ref="Q33:Z33"/>
    <mergeCell ref="X28:Z28"/>
    <mergeCell ref="R29:S29"/>
    <mergeCell ref="T29:U29"/>
    <mergeCell ref="V29:W29"/>
    <mergeCell ref="X29:Z29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C26:C27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4A138-C7B9-47FF-85AC-A64DE6B0E60C}">
  <dimension ref="A1:AB45"/>
  <sheetViews>
    <sheetView zoomScale="60" zoomScaleNormal="60" zoomScaleSheetLayoutView="50" zoomScalePageLayoutView="25" workbookViewId="0">
      <selection activeCell="D4" sqref="D4:H7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A34:C36"/>
    <mergeCell ref="Q36:AA39"/>
    <mergeCell ref="W41:Z41"/>
    <mergeCell ref="W42:Z43"/>
    <mergeCell ref="A28:A33"/>
    <mergeCell ref="B28:B33"/>
    <mergeCell ref="R28:S28"/>
    <mergeCell ref="T28:U28"/>
    <mergeCell ref="V28:W28"/>
    <mergeCell ref="C30:C31"/>
    <mergeCell ref="Q31:Z31"/>
    <mergeCell ref="C32:C33"/>
    <mergeCell ref="Q32:Z32"/>
    <mergeCell ref="Q33:Z33"/>
    <mergeCell ref="X28:Z28"/>
    <mergeCell ref="R29:S29"/>
    <mergeCell ref="T29:U29"/>
    <mergeCell ref="V29:W29"/>
    <mergeCell ref="X29:Z29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C26:C27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35309-4C4E-4CC3-8F2B-C58F8E2B531E}">
  <dimension ref="A1:AA45"/>
  <sheetViews>
    <sheetView zoomScale="60" zoomScaleNormal="60" zoomScaleSheetLayoutView="50" zoomScalePageLayoutView="25" workbookViewId="0">
      <selection activeCell="G20" sqref="G20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7.1796875" style="55" customWidth="1"/>
    <col min="27" max="59" width="2.81640625" style="55" customWidth="1"/>
    <col min="60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8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53"/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0">U17*4500</f>
        <v>0</v>
      </c>
      <c r="X17" s="98" t="s">
        <v>18</v>
      </c>
      <c r="Y17" s="102" t="s">
        <v>138</v>
      </c>
      <c r="Z17" s="103"/>
      <c r="AA17" s="5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>IF(SUM(E18:N18)=0,"",SUM(E18:N18))</f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0"/>
        <v>0</v>
      </c>
      <c r="X18" s="98" t="s">
        <v>18</v>
      </c>
      <c r="Y18" s="174">
        <f>IFERROR(W16+W21,"")</f>
        <v>0</v>
      </c>
      <c r="Z18" s="176" t="s">
        <v>18</v>
      </c>
      <c r="AA18" s="66"/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>IF(SUM(E19:N19)=0,"",SUM(E19:N19))</f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66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1">IF(F16+F18=0,"",F16+F18)</f>
        <v/>
      </c>
      <c r="G20" s="1" t="str">
        <f t="shared" si="1"/>
        <v/>
      </c>
      <c r="H20" s="1" t="str">
        <f t="shared" si="1"/>
        <v/>
      </c>
      <c r="I20" s="1" t="str">
        <f t="shared" si="1"/>
        <v/>
      </c>
      <c r="J20" s="1" t="str">
        <f t="shared" si="1"/>
        <v/>
      </c>
      <c r="K20" s="1" t="str">
        <f t="shared" si="1"/>
        <v/>
      </c>
      <c r="L20" s="1" t="str">
        <f t="shared" si="1"/>
        <v/>
      </c>
      <c r="M20" s="1" t="str">
        <f t="shared" si="1"/>
        <v/>
      </c>
      <c r="N20" s="1" t="str">
        <f>IF(N16+N18=0,"",N16+N18)</f>
        <v/>
      </c>
      <c r="O20" s="37" t="str">
        <f t="shared" ref="O20:O36" si="2">IF(SUM(E20:N20)=0,"",SUM(E20:N20))</f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53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1"/>
        <v/>
      </c>
      <c r="G21" s="2" t="str">
        <f t="shared" si="1"/>
        <v/>
      </c>
      <c r="H21" s="2" t="str">
        <f t="shared" si="1"/>
        <v/>
      </c>
      <c r="I21" s="2" t="str">
        <f t="shared" si="1"/>
        <v/>
      </c>
      <c r="J21" s="2" t="str">
        <f t="shared" si="1"/>
        <v/>
      </c>
      <c r="K21" s="2" t="str">
        <f t="shared" si="1"/>
        <v/>
      </c>
      <c r="L21" s="2" t="str">
        <f t="shared" si="1"/>
        <v/>
      </c>
      <c r="M21" s="2" t="str">
        <f t="shared" si="1"/>
        <v/>
      </c>
      <c r="N21" s="2" t="str">
        <f>IF(N17+N19=0,"",N17+N19)</f>
        <v/>
      </c>
      <c r="O21" s="38" t="str">
        <f t="shared" si="2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66"/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>IF(SUM(E22:N22)=0,"",SUM(E22:N22))</f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66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>IF(SUM(E23:N23)=0,"",SUM(E23:N23))</f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>IF(SUM(E24:N24)=0,"",SUM(E24:N24))</f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2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>IF(SUM(E26:N26)=0,"",SUM(E26:N26))</f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2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2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2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2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2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2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2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2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2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2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A34:C36"/>
    <mergeCell ref="Q36:AA39"/>
    <mergeCell ref="W41:Z41"/>
    <mergeCell ref="W42:Z43"/>
    <mergeCell ref="A28:A33"/>
    <mergeCell ref="B28:B33"/>
    <mergeCell ref="R28:S28"/>
    <mergeCell ref="T28:U28"/>
    <mergeCell ref="V28:W28"/>
    <mergeCell ref="C30:C31"/>
    <mergeCell ref="Q31:Z31"/>
    <mergeCell ref="C32:C33"/>
    <mergeCell ref="Q32:Z32"/>
    <mergeCell ref="Q33:Z33"/>
    <mergeCell ref="X28:Z28"/>
    <mergeCell ref="R29:S29"/>
    <mergeCell ref="T29:U29"/>
    <mergeCell ref="V29:W29"/>
    <mergeCell ref="X29:Z29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C26:C27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7" orientation="landscape" r:id="rId1"/>
  <headerFooter alignWithMargins="0"/>
  <rowBreaks count="1" manualBreakCount="1">
    <brk id="43" max="25" man="1"/>
  </rowBreaks>
  <ignoredErrors>
    <ignoredError sqref="W19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B3CF3-2FD6-47AB-BE19-5F51B6CA7C9E}">
  <dimension ref="A1:AB45"/>
  <sheetViews>
    <sheetView zoomScale="60" zoomScaleNormal="60" zoomScaleSheetLayoutView="50" zoomScalePageLayoutView="25" workbookViewId="0">
      <selection activeCell="D4" sqref="D4:H7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A34:C36"/>
    <mergeCell ref="Q36:AA39"/>
    <mergeCell ref="W41:Z41"/>
    <mergeCell ref="W42:Z43"/>
    <mergeCell ref="A28:A33"/>
    <mergeCell ref="B28:B33"/>
    <mergeCell ref="R28:S28"/>
    <mergeCell ref="T28:U28"/>
    <mergeCell ref="V28:W28"/>
    <mergeCell ref="C30:C31"/>
    <mergeCell ref="Q31:Z31"/>
    <mergeCell ref="C32:C33"/>
    <mergeCell ref="Q32:Z32"/>
    <mergeCell ref="Q33:Z33"/>
    <mergeCell ref="X28:Z28"/>
    <mergeCell ref="R29:S29"/>
    <mergeCell ref="T29:U29"/>
    <mergeCell ref="V29:W29"/>
    <mergeCell ref="X29:Z29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C26:C27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  <rowBreaks count="1" manualBreakCount="1">
    <brk id="43" max="2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C83A7-9F0C-4565-87A0-FEAD02C1A3A0}">
  <dimension ref="A1:AB45"/>
  <sheetViews>
    <sheetView zoomScale="60" zoomScaleNormal="60" zoomScaleSheetLayoutView="50" zoomScalePageLayoutView="25" workbookViewId="0">
      <selection activeCell="D4" sqref="D4:H7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A34:C36"/>
    <mergeCell ref="Q36:AA39"/>
    <mergeCell ref="W41:Z41"/>
    <mergeCell ref="W42:Z43"/>
    <mergeCell ref="A28:A33"/>
    <mergeCell ref="B28:B33"/>
    <mergeCell ref="R28:S28"/>
    <mergeCell ref="T28:U28"/>
    <mergeCell ref="V28:W28"/>
    <mergeCell ref="C30:C31"/>
    <mergeCell ref="Q31:Z31"/>
    <mergeCell ref="C32:C33"/>
    <mergeCell ref="Q32:Z32"/>
    <mergeCell ref="Q33:Z33"/>
    <mergeCell ref="X28:Z28"/>
    <mergeCell ref="R29:S29"/>
    <mergeCell ref="T29:U29"/>
    <mergeCell ref="V29:W29"/>
    <mergeCell ref="X29:Z29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C26:C27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  <rowBreaks count="1" manualBreakCount="1">
    <brk id="43" max="2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13151-81C0-48F5-99FC-C6BB2E03594C}">
  <dimension ref="A1:AB45"/>
  <sheetViews>
    <sheetView zoomScale="60" zoomScaleNormal="60" zoomScaleSheetLayoutView="50" zoomScalePageLayoutView="25" workbookViewId="0">
      <selection activeCell="D4" sqref="D4:H7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A34:C36"/>
    <mergeCell ref="Q36:AA39"/>
    <mergeCell ref="W41:Z41"/>
    <mergeCell ref="W42:Z43"/>
    <mergeCell ref="A28:A33"/>
    <mergeCell ref="B28:B33"/>
    <mergeCell ref="R28:S28"/>
    <mergeCell ref="T28:U28"/>
    <mergeCell ref="V28:W28"/>
    <mergeCell ref="C30:C31"/>
    <mergeCell ref="Q31:Z31"/>
    <mergeCell ref="C32:C33"/>
    <mergeCell ref="Q32:Z32"/>
    <mergeCell ref="Q33:Z33"/>
    <mergeCell ref="X28:Z28"/>
    <mergeCell ref="R29:S29"/>
    <mergeCell ref="T29:U29"/>
    <mergeCell ref="V29:W29"/>
    <mergeCell ref="X29:Z29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C26:C27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  <rowBreaks count="1" manualBreakCount="1">
    <brk id="43" max="2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8FEE9-54F4-4F2D-8979-06F0D439598F}">
  <dimension ref="A1:AB45"/>
  <sheetViews>
    <sheetView zoomScale="60" zoomScaleNormal="60" zoomScaleSheetLayoutView="50" zoomScalePageLayoutView="25" workbookViewId="0">
      <selection activeCell="D4" sqref="D4:H7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A34:C36"/>
    <mergeCell ref="Q36:AA39"/>
    <mergeCell ref="W41:Z41"/>
    <mergeCell ref="W42:Z43"/>
    <mergeCell ref="A28:A33"/>
    <mergeCell ref="B28:B33"/>
    <mergeCell ref="R28:S28"/>
    <mergeCell ref="T28:U28"/>
    <mergeCell ref="V28:W28"/>
    <mergeCell ref="C30:C31"/>
    <mergeCell ref="Q31:Z31"/>
    <mergeCell ref="C32:C33"/>
    <mergeCell ref="Q32:Z32"/>
    <mergeCell ref="Q33:Z33"/>
    <mergeCell ref="X28:Z28"/>
    <mergeCell ref="R29:S29"/>
    <mergeCell ref="T29:U29"/>
    <mergeCell ref="V29:W29"/>
    <mergeCell ref="X29:Z29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C26:C27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  <rowBreaks count="1" manualBreakCount="1">
    <brk id="43" max="2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7E9B1-13A8-4D50-B16F-5ABF1607BA5A}">
  <dimension ref="A1:AB45"/>
  <sheetViews>
    <sheetView zoomScale="60" zoomScaleNormal="60" zoomScaleSheetLayoutView="50" zoomScalePageLayoutView="25" workbookViewId="0">
      <selection activeCell="D4" sqref="D4:H7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A34:C36"/>
    <mergeCell ref="Q36:AA39"/>
    <mergeCell ref="W41:Z41"/>
    <mergeCell ref="W42:Z43"/>
    <mergeCell ref="A28:A33"/>
    <mergeCell ref="B28:B33"/>
    <mergeCell ref="R28:S28"/>
    <mergeCell ref="T28:U28"/>
    <mergeCell ref="V28:W28"/>
    <mergeCell ref="C30:C31"/>
    <mergeCell ref="Q31:Z31"/>
    <mergeCell ref="C32:C33"/>
    <mergeCell ref="Q32:Z32"/>
    <mergeCell ref="Q33:Z33"/>
    <mergeCell ref="X28:Z28"/>
    <mergeCell ref="R29:S29"/>
    <mergeCell ref="T29:U29"/>
    <mergeCell ref="V29:W29"/>
    <mergeCell ref="X29:Z29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C26:C27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  <rowBreaks count="1" manualBreakCount="1">
    <brk id="43" max="2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6BD4B-CB8F-404D-B62C-15A1C8CA8FBC}">
  <dimension ref="A1:AB45"/>
  <sheetViews>
    <sheetView zoomScale="60" zoomScaleNormal="60" zoomScaleSheetLayoutView="50" zoomScalePageLayoutView="25" workbookViewId="0">
      <selection activeCell="D4" sqref="D4:H7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W42:Z43"/>
    <mergeCell ref="W41:Z41"/>
    <mergeCell ref="Q31:Z31"/>
    <mergeCell ref="Q32:Z32"/>
    <mergeCell ref="A28:A33"/>
    <mergeCell ref="B28:B33"/>
    <mergeCell ref="R28:S28"/>
    <mergeCell ref="T28:U28"/>
    <mergeCell ref="V28:W28"/>
    <mergeCell ref="X28:Z28"/>
    <mergeCell ref="Q33:Z33"/>
    <mergeCell ref="C30:C31"/>
    <mergeCell ref="C32:C33"/>
    <mergeCell ref="A34:C36"/>
    <mergeCell ref="Q36:AA39"/>
    <mergeCell ref="R29:S29"/>
    <mergeCell ref="T29:U29"/>
    <mergeCell ref="V29:W29"/>
    <mergeCell ref="X29:Z29"/>
    <mergeCell ref="C26:C27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B45"/>
  <sheetViews>
    <sheetView zoomScale="60" zoomScaleNormal="60" zoomScaleSheetLayoutView="50" zoomScalePageLayoutView="25" workbookViewId="0">
      <selection activeCell="D4" sqref="D4:H7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Z21:Z22"/>
    <mergeCell ref="Y21:Y22"/>
    <mergeCell ref="R21:T21"/>
    <mergeCell ref="R22:T22"/>
    <mergeCell ref="W15:X15"/>
    <mergeCell ref="Z18:Z19"/>
    <mergeCell ref="Y15:Z15"/>
    <mergeCell ref="Y18:Y19"/>
    <mergeCell ref="R19:T19"/>
    <mergeCell ref="R20:T20"/>
    <mergeCell ref="V25:W25"/>
    <mergeCell ref="X25:Z25"/>
    <mergeCell ref="V27:W27"/>
    <mergeCell ref="X27:Z27"/>
    <mergeCell ref="V29:W29"/>
    <mergeCell ref="X28:Z28"/>
    <mergeCell ref="V28:W28"/>
    <mergeCell ref="X29:Z29"/>
    <mergeCell ref="A34:C36"/>
    <mergeCell ref="A28:A33"/>
    <mergeCell ref="R29:S29"/>
    <mergeCell ref="T29:U29"/>
    <mergeCell ref="X26:Z26"/>
    <mergeCell ref="C32:C33"/>
    <mergeCell ref="Q36:AA39"/>
    <mergeCell ref="Q33:Z33"/>
    <mergeCell ref="Q32:Z32"/>
    <mergeCell ref="Q31:Z31"/>
    <mergeCell ref="R27:S27"/>
    <mergeCell ref="T27:U27"/>
    <mergeCell ref="C26:C27"/>
    <mergeCell ref="R26:S26"/>
    <mergeCell ref="W42:Z43"/>
    <mergeCell ref="W41:Z41"/>
    <mergeCell ref="B28:B33"/>
    <mergeCell ref="C30:C31"/>
    <mergeCell ref="O13:O15"/>
    <mergeCell ref="R28:S28"/>
    <mergeCell ref="T28:U28"/>
    <mergeCell ref="A13:D15"/>
    <mergeCell ref="A22:B27"/>
    <mergeCell ref="C24:C25"/>
    <mergeCell ref="C18:C19"/>
    <mergeCell ref="E13:N13"/>
    <mergeCell ref="T26:U26"/>
    <mergeCell ref="R15:V15"/>
    <mergeCell ref="Q21:Q22"/>
    <mergeCell ref="V26:W26"/>
    <mergeCell ref="Q1:Z1"/>
    <mergeCell ref="A3:Z3"/>
    <mergeCell ref="L8:S8"/>
    <mergeCell ref="U8:Z8"/>
    <mergeCell ref="D8:H11"/>
    <mergeCell ref="I8:J11"/>
    <mergeCell ref="K9:S11"/>
    <mergeCell ref="U9:Z9"/>
    <mergeCell ref="U10:Z10"/>
    <mergeCell ref="U11:Z11"/>
    <mergeCell ref="A1:C1"/>
    <mergeCell ref="A4:C7"/>
    <mergeCell ref="J4:K7"/>
    <mergeCell ref="L7:U7"/>
    <mergeCell ref="R25:S25"/>
    <mergeCell ref="T25:U25"/>
    <mergeCell ref="A8:C11"/>
    <mergeCell ref="L4:U6"/>
    <mergeCell ref="D4:H7"/>
    <mergeCell ref="C20:C21"/>
    <mergeCell ref="A16:B21"/>
    <mergeCell ref="Q16:Q20"/>
    <mergeCell ref="R16:S18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I41"/>
  <sheetViews>
    <sheetView view="pageBreakPreview" zoomScale="60" zoomScaleNormal="60" workbookViewId="0">
      <selection activeCell="I1" sqref="I1"/>
    </sheetView>
  </sheetViews>
  <sheetFormatPr defaultColWidth="9" defaultRowHeight="19.5"/>
  <cols>
    <col min="1" max="1" width="3.36328125" style="21" customWidth="1"/>
    <col min="2" max="2" width="3.1796875" style="21" customWidth="1"/>
    <col min="3" max="3" width="10" style="23" customWidth="1"/>
    <col min="4" max="4" width="7" style="23" bestFit="1" customWidth="1"/>
    <col min="5" max="6" width="10" style="23" customWidth="1"/>
    <col min="7" max="15" width="10" style="21" customWidth="1"/>
    <col min="16" max="16" width="4.81640625" style="21" customWidth="1"/>
    <col min="17" max="17" width="17.36328125" style="21" customWidth="1"/>
    <col min="18" max="18" width="2.08984375" style="21" customWidth="1"/>
    <col min="19" max="19" width="15.1796875" style="21" customWidth="1"/>
    <col min="20" max="20" width="6.6328125" style="21" customWidth="1"/>
    <col min="21" max="21" width="12.6328125" style="24" customWidth="1"/>
    <col min="22" max="22" width="5.08984375" style="24" bestFit="1" customWidth="1"/>
    <col min="23" max="23" width="14.08984375" style="25" customWidth="1"/>
    <col min="24" max="24" width="4.81640625" style="25" bestFit="1" customWidth="1"/>
    <col min="25" max="25" width="20.08984375" style="25" customWidth="1"/>
    <col min="26" max="26" width="4.81640625" style="25" bestFit="1" customWidth="1"/>
    <col min="27" max="27" width="4.1796875" style="21" bestFit="1" customWidth="1"/>
    <col min="28" max="16384" width="9" style="21"/>
  </cols>
  <sheetData>
    <row r="1" spans="1:27" ht="22.5" customHeight="1">
      <c r="A1" s="387" t="s">
        <v>44</v>
      </c>
      <c r="B1" s="388"/>
      <c r="C1" s="389"/>
      <c r="D1" s="45"/>
      <c r="E1" s="45"/>
      <c r="F1" s="45"/>
      <c r="G1" s="43"/>
      <c r="H1" s="43"/>
      <c r="I1" s="20"/>
      <c r="J1" s="20"/>
      <c r="S1" s="404" t="s">
        <v>133</v>
      </c>
      <c r="T1" s="405"/>
      <c r="U1" s="405"/>
      <c r="V1" s="405"/>
      <c r="W1" s="405"/>
      <c r="X1" s="405"/>
      <c r="Y1" s="405"/>
      <c r="Z1" s="51"/>
      <c r="AA1" s="51"/>
    </row>
    <row r="2" spans="1:27" ht="10.5" customHeight="1"/>
    <row r="3" spans="1:27" ht="33.75" customHeight="1">
      <c r="A3" s="390" t="s">
        <v>129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</row>
    <row r="4" spans="1:27" ht="12" customHeight="1" thickBot="1"/>
    <row r="5" spans="1:27" s="27" customFormat="1" ht="15" customHeight="1">
      <c r="A5" s="241"/>
      <c r="B5" s="242"/>
      <c r="C5" s="242"/>
      <c r="D5" s="242"/>
      <c r="E5" s="242"/>
      <c r="F5" s="242"/>
      <c r="G5" s="391" t="s">
        <v>46</v>
      </c>
      <c r="H5" s="391"/>
      <c r="I5" s="391"/>
      <c r="J5" s="392"/>
      <c r="K5" s="26"/>
      <c r="L5" s="397" t="s">
        <v>45</v>
      </c>
      <c r="M5" s="398"/>
      <c r="N5" s="46"/>
      <c r="O5" s="232"/>
      <c r="P5" s="233"/>
      <c r="Q5" s="233"/>
      <c r="R5" s="233"/>
      <c r="S5" s="234"/>
      <c r="T5" s="25"/>
      <c r="U5" s="24"/>
      <c r="V5" s="24"/>
    </row>
    <row r="6" spans="1:27" s="27" customFormat="1" ht="15" customHeight="1">
      <c r="A6" s="243"/>
      <c r="B6" s="244"/>
      <c r="C6" s="244"/>
      <c r="D6" s="244"/>
      <c r="E6" s="244"/>
      <c r="F6" s="244"/>
      <c r="G6" s="393"/>
      <c r="H6" s="393"/>
      <c r="I6" s="393"/>
      <c r="J6" s="394"/>
      <c r="K6" s="26"/>
      <c r="L6" s="399"/>
      <c r="M6" s="400"/>
      <c r="N6" s="47"/>
      <c r="O6" s="235"/>
      <c r="P6" s="236"/>
      <c r="Q6" s="236"/>
      <c r="R6" s="236"/>
      <c r="S6" s="237"/>
      <c r="T6" s="25"/>
      <c r="U6" s="24"/>
      <c r="V6" s="24"/>
    </row>
    <row r="7" spans="1:27" ht="15" customHeight="1">
      <c r="A7" s="243"/>
      <c r="B7" s="244"/>
      <c r="C7" s="244"/>
      <c r="D7" s="244"/>
      <c r="E7" s="244"/>
      <c r="F7" s="244"/>
      <c r="G7" s="393"/>
      <c r="H7" s="393"/>
      <c r="I7" s="393"/>
      <c r="J7" s="394"/>
      <c r="K7" s="26"/>
      <c r="L7" s="401"/>
      <c r="M7" s="366"/>
      <c r="N7" s="47"/>
      <c r="O7" s="235"/>
      <c r="P7" s="236"/>
      <c r="Q7" s="236"/>
      <c r="R7" s="236"/>
      <c r="S7" s="237"/>
      <c r="T7" s="25"/>
      <c r="W7" s="21"/>
      <c r="X7" s="21"/>
      <c r="Y7" s="21"/>
      <c r="Z7" s="21"/>
    </row>
    <row r="8" spans="1:27" s="27" customFormat="1" ht="19.5" customHeight="1" thickBot="1">
      <c r="A8" s="245"/>
      <c r="B8" s="246"/>
      <c r="C8" s="246"/>
      <c r="D8" s="246"/>
      <c r="E8" s="246"/>
      <c r="F8" s="246"/>
      <c r="G8" s="395"/>
      <c r="H8" s="395"/>
      <c r="I8" s="395"/>
      <c r="J8" s="396"/>
      <c r="K8" s="26"/>
      <c r="L8" s="402"/>
      <c r="M8" s="403"/>
      <c r="N8" s="48"/>
      <c r="O8" s="238" t="s">
        <v>2</v>
      </c>
      <c r="P8" s="239"/>
      <c r="Q8" s="239"/>
      <c r="R8" s="239"/>
      <c r="S8" s="240"/>
      <c r="T8" s="25"/>
      <c r="U8" s="24"/>
      <c r="V8" s="24"/>
    </row>
    <row r="9" spans="1:27" ht="12.75" customHeight="1" thickBot="1">
      <c r="K9" s="28"/>
      <c r="L9" s="28"/>
    </row>
    <row r="10" spans="1:27" ht="21.75" customHeight="1">
      <c r="A10" s="416" t="s">
        <v>37</v>
      </c>
      <c r="B10" s="417"/>
      <c r="C10" s="418"/>
      <c r="D10" s="247"/>
      <c r="E10" s="248"/>
      <c r="F10" s="248"/>
      <c r="G10" s="248"/>
      <c r="H10" s="249"/>
      <c r="I10" s="425" t="s">
        <v>3</v>
      </c>
      <c r="J10" s="418"/>
      <c r="K10" s="29" t="s">
        <v>4</v>
      </c>
      <c r="L10" s="428"/>
      <c r="M10" s="428"/>
      <c r="N10" s="428"/>
      <c r="O10" s="428"/>
      <c r="P10" s="428"/>
      <c r="Q10" s="428"/>
      <c r="R10" s="428"/>
      <c r="S10" s="428"/>
      <c r="T10" s="30" t="s">
        <v>48</v>
      </c>
      <c r="U10" s="406"/>
      <c r="V10" s="406"/>
      <c r="W10" s="406"/>
      <c r="X10" s="406"/>
      <c r="Y10" s="407"/>
      <c r="Z10" s="21"/>
    </row>
    <row r="11" spans="1:27" ht="21.75" customHeight="1">
      <c r="A11" s="419"/>
      <c r="B11" s="420"/>
      <c r="C11" s="421"/>
      <c r="D11" s="250"/>
      <c r="E11" s="251"/>
      <c r="F11" s="251"/>
      <c r="G11" s="251"/>
      <c r="H11" s="252"/>
      <c r="I11" s="426"/>
      <c r="J11" s="421"/>
      <c r="K11" s="408"/>
      <c r="L11" s="409"/>
      <c r="M11" s="409"/>
      <c r="N11" s="409"/>
      <c r="O11" s="409"/>
      <c r="P11" s="409"/>
      <c r="Q11" s="409"/>
      <c r="R11" s="409"/>
      <c r="S11" s="409"/>
      <c r="T11" s="31" t="s">
        <v>5</v>
      </c>
      <c r="U11" s="412"/>
      <c r="V11" s="412"/>
      <c r="W11" s="412"/>
      <c r="X11" s="412"/>
      <c r="Y11" s="413"/>
      <c r="Z11" s="21"/>
    </row>
    <row r="12" spans="1:27" ht="21.75" customHeight="1">
      <c r="A12" s="419"/>
      <c r="B12" s="420"/>
      <c r="C12" s="421"/>
      <c r="D12" s="250"/>
      <c r="E12" s="251"/>
      <c r="F12" s="251"/>
      <c r="G12" s="251"/>
      <c r="H12" s="252"/>
      <c r="I12" s="426"/>
      <c r="J12" s="421"/>
      <c r="K12" s="408"/>
      <c r="L12" s="409"/>
      <c r="M12" s="409"/>
      <c r="N12" s="409"/>
      <c r="O12" s="409"/>
      <c r="P12" s="409"/>
      <c r="Q12" s="409"/>
      <c r="R12" s="409"/>
      <c r="S12" s="409"/>
      <c r="T12" s="31" t="s">
        <v>6</v>
      </c>
      <c r="U12" s="49"/>
      <c r="V12" s="49"/>
      <c r="W12" s="49"/>
      <c r="X12" s="49"/>
      <c r="Y12" s="50"/>
      <c r="Z12" s="21"/>
    </row>
    <row r="13" spans="1:27" ht="21.75" customHeight="1" thickBot="1">
      <c r="A13" s="422"/>
      <c r="B13" s="423"/>
      <c r="C13" s="424"/>
      <c r="D13" s="253"/>
      <c r="E13" s="254"/>
      <c r="F13" s="254"/>
      <c r="G13" s="254"/>
      <c r="H13" s="255"/>
      <c r="I13" s="427"/>
      <c r="J13" s="424"/>
      <c r="K13" s="410"/>
      <c r="L13" s="411"/>
      <c r="M13" s="411"/>
      <c r="N13" s="411"/>
      <c r="O13" s="411"/>
      <c r="P13" s="411"/>
      <c r="Q13" s="411"/>
      <c r="R13" s="411"/>
      <c r="S13" s="411"/>
      <c r="T13" s="32" t="s">
        <v>51</v>
      </c>
      <c r="U13" s="414"/>
      <c r="V13" s="414"/>
      <c r="W13" s="414"/>
      <c r="X13" s="414"/>
      <c r="Y13" s="415"/>
      <c r="Z13" s="21"/>
    </row>
    <row r="14" spans="1:27" ht="11.25" customHeight="1" thickBot="1"/>
    <row r="15" spans="1:27" ht="23.25" customHeight="1">
      <c r="A15" s="260" t="s">
        <v>7</v>
      </c>
      <c r="B15" s="261"/>
      <c r="C15" s="261"/>
      <c r="D15" s="262"/>
      <c r="E15" s="263" t="s">
        <v>66</v>
      </c>
      <c r="F15" s="264"/>
      <c r="G15" s="264"/>
      <c r="H15" s="264"/>
      <c r="I15" s="264"/>
      <c r="J15" s="264"/>
      <c r="K15" s="264"/>
      <c r="L15" s="264"/>
      <c r="M15" s="264"/>
      <c r="N15" s="265"/>
      <c r="O15" s="274" t="s">
        <v>8</v>
      </c>
      <c r="P15" s="53"/>
      <c r="Q15" s="53" t="s">
        <v>9</v>
      </c>
      <c r="R15" s="66"/>
      <c r="S15" s="65"/>
      <c r="T15" s="65"/>
      <c r="U15" s="66"/>
      <c r="V15" s="66"/>
      <c r="W15" s="66"/>
      <c r="X15" s="66"/>
      <c r="Y15" s="66"/>
      <c r="Z15" s="55"/>
    </row>
    <row r="16" spans="1:27" ht="23.25" customHeight="1" thickBot="1">
      <c r="A16" s="143"/>
      <c r="B16" s="144"/>
      <c r="C16" s="144"/>
      <c r="D16" s="145"/>
      <c r="E16" s="67">
        <v>2</v>
      </c>
      <c r="F16" s="67">
        <v>3</v>
      </c>
      <c r="G16" s="67">
        <v>4</v>
      </c>
      <c r="H16" s="67">
        <v>5</v>
      </c>
      <c r="I16" s="67">
        <v>6</v>
      </c>
      <c r="J16" s="67">
        <v>7</v>
      </c>
      <c r="K16" s="67">
        <v>8</v>
      </c>
      <c r="L16" s="67">
        <v>9</v>
      </c>
      <c r="M16" s="67">
        <v>10</v>
      </c>
      <c r="N16" s="67">
        <v>11</v>
      </c>
      <c r="O16" s="275"/>
      <c r="P16" s="53"/>
      <c r="Q16" s="66"/>
      <c r="R16" s="55" t="s">
        <v>69</v>
      </c>
      <c r="S16" s="65"/>
      <c r="T16" s="65"/>
      <c r="U16" s="66"/>
      <c r="V16" s="66"/>
      <c r="W16" s="66"/>
      <c r="X16" s="66"/>
      <c r="Y16" s="66"/>
      <c r="Z16" s="66"/>
    </row>
    <row r="17" spans="1:35" s="33" customFormat="1" ht="35.25" customHeight="1" thickBot="1">
      <c r="A17" s="143"/>
      <c r="B17" s="144"/>
      <c r="C17" s="144"/>
      <c r="D17" s="145"/>
      <c r="E17" s="68" t="s">
        <v>130</v>
      </c>
      <c r="F17" s="68" t="s">
        <v>131</v>
      </c>
      <c r="G17" s="68" t="s">
        <v>63</v>
      </c>
      <c r="H17" s="68" t="s">
        <v>64</v>
      </c>
      <c r="I17" s="68" t="s">
        <v>65</v>
      </c>
      <c r="J17" s="68" t="s">
        <v>59</v>
      </c>
      <c r="K17" s="68" t="s">
        <v>60</v>
      </c>
      <c r="L17" s="68" t="s">
        <v>61</v>
      </c>
      <c r="M17" s="68" t="s">
        <v>62</v>
      </c>
      <c r="N17" s="68" t="s">
        <v>63</v>
      </c>
      <c r="O17" s="276"/>
      <c r="P17" s="69"/>
      <c r="Q17" s="70" t="s">
        <v>10</v>
      </c>
      <c r="R17" s="269" t="s">
        <v>11</v>
      </c>
      <c r="S17" s="270"/>
      <c r="T17" s="270"/>
      <c r="U17" s="270"/>
      <c r="V17" s="273"/>
      <c r="W17" s="269" t="s">
        <v>12</v>
      </c>
      <c r="X17" s="270"/>
      <c r="Y17" s="271" t="s">
        <v>13</v>
      </c>
      <c r="Z17" s="272"/>
    </row>
    <row r="18" spans="1:35" ht="30" customHeight="1">
      <c r="A18" s="277" t="s">
        <v>14</v>
      </c>
      <c r="B18" s="278"/>
      <c r="C18" s="71" t="s">
        <v>15</v>
      </c>
      <c r="D18" s="72" t="s">
        <v>16</v>
      </c>
      <c r="E18" s="121">
        <f>SUM('６学校別 (1):６学校別 (25)'!E16)</f>
        <v>0</v>
      </c>
      <c r="F18" s="121">
        <f>SUM('６学校別 (1):６学校別 (25)'!F16)</f>
        <v>0</v>
      </c>
      <c r="G18" s="121">
        <f>SUM('６学校別 (1):６学校別 (25)'!G16)</f>
        <v>0</v>
      </c>
      <c r="H18" s="121">
        <f>SUM('６学校別 (1):６学校別 (25)'!H16)</f>
        <v>0</v>
      </c>
      <c r="I18" s="121">
        <f>SUM('６学校別 (1):６学校別 (25)'!I16)</f>
        <v>0</v>
      </c>
      <c r="J18" s="121">
        <f>SUM('６学校別 (1):６学校別 (25)'!J16)</f>
        <v>0</v>
      </c>
      <c r="K18" s="121">
        <f>SUM('６学校別 (1):６学校別 (25)'!K16)</f>
        <v>0</v>
      </c>
      <c r="L18" s="121">
        <f>SUM('６学校別 (1):６学校別 (25)'!L16)</f>
        <v>0</v>
      </c>
      <c r="M18" s="121">
        <f>SUM('６学校別 (1):６学校別 (25)'!M16)</f>
        <v>0</v>
      </c>
      <c r="N18" s="121">
        <f>SUM('６学校別 (1):６学校別 (25)'!N16)</f>
        <v>0</v>
      </c>
      <c r="O18" s="36">
        <f>SUM(E18:N18)</f>
        <v>0</v>
      </c>
      <c r="P18" s="66"/>
      <c r="Q18" s="359" t="s">
        <v>17</v>
      </c>
      <c r="R18" s="189" t="s">
        <v>69</v>
      </c>
      <c r="S18" s="190"/>
      <c r="T18" s="95" t="s">
        <v>123</v>
      </c>
      <c r="U18" s="123">
        <f>SUM('６学校別 (1):６学校別 (25)'!U16)</f>
        <v>0</v>
      </c>
      <c r="V18" s="97" t="s">
        <v>124</v>
      </c>
      <c r="W18" s="136">
        <f>U18*4500</f>
        <v>0</v>
      </c>
      <c r="X18" s="98" t="s">
        <v>128</v>
      </c>
      <c r="Y18" s="138">
        <f>IFERROR(Y20+Y23,"")</f>
        <v>0</v>
      </c>
      <c r="Z18" s="99" t="s">
        <v>18</v>
      </c>
    </row>
    <row r="19" spans="1:35" ht="30" customHeight="1">
      <c r="A19" s="279"/>
      <c r="B19" s="280"/>
      <c r="C19" s="73" t="s">
        <v>19</v>
      </c>
      <c r="D19" s="74" t="s">
        <v>20</v>
      </c>
      <c r="E19" s="124">
        <f>SUM('６学校別 (1):６学校別 (25)'!E17)</f>
        <v>0</v>
      </c>
      <c r="F19" s="124">
        <f>SUM('６学校別 (1):６学校別 (25)'!F17)</f>
        <v>0</v>
      </c>
      <c r="G19" s="124">
        <f>SUM('６学校別 (1):６学校別 (25)'!G17)</f>
        <v>0</v>
      </c>
      <c r="H19" s="124">
        <f>SUM('６学校別 (1):６学校別 (25)'!H17)</f>
        <v>0</v>
      </c>
      <c r="I19" s="124">
        <f>SUM('６学校別 (1):６学校別 (25)'!I17)</f>
        <v>0</v>
      </c>
      <c r="J19" s="124">
        <f>SUM('６学校別 (1):６学校別 (25)'!J17)</f>
        <v>0</v>
      </c>
      <c r="K19" s="124">
        <f>SUM('６学校別 (1):６学校別 (25)'!K17)</f>
        <v>0</v>
      </c>
      <c r="L19" s="124">
        <f>SUM('６学校別 (1):６学校別 (25)'!L17)</f>
        <v>0</v>
      </c>
      <c r="M19" s="124">
        <f>SUM('６学校別 (1):６学校別 (25)'!M17)</f>
        <v>0</v>
      </c>
      <c r="N19" s="124">
        <f>SUM('６学校別 (1):６学校別 (25)'!N17)</f>
        <v>0</v>
      </c>
      <c r="O19" s="7">
        <f t="shared" ref="O19:O38" si="0">SUM(E19:N19)</f>
        <v>0</v>
      </c>
      <c r="P19" s="66"/>
      <c r="Q19" s="360"/>
      <c r="R19" s="191"/>
      <c r="S19" s="192"/>
      <c r="T19" s="100" t="s">
        <v>125</v>
      </c>
      <c r="U19" s="123">
        <f>SUM('６学校別 (1):６学校別 (25)'!U17)</f>
        <v>0</v>
      </c>
      <c r="V19" s="101" t="s">
        <v>124</v>
      </c>
      <c r="W19" s="136">
        <f t="shared" ref="W19:W20" si="1">U19*4500</f>
        <v>0</v>
      </c>
      <c r="X19" s="98" t="s">
        <v>128</v>
      </c>
      <c r="Y19" s="102" t="s">
        <v>137</v>
      </c>
      <c r="Z19" s="103"/>
    </row>
    <row r="20" spans="1:35" ht="30" customHeight="1">
      <c r="A20" s="279"/>
      <c r="B20" s="280"/>
      <c r="C20" s="149" t="s">
        <v>21</v>
      </c>
      <c r="D20" s="76" t="s">
        <v>16</v>
      </c>
      <c r="E20" s="126">
        <f>SUM('６学校別 (1):６学校別 (25)'!E18)</f>
        <v>0</v>
      </c>
      <c r="F20" s="126">
        <f>SUM('６学校別 (1):６学校別 (25)'!F18)</f>
        <v>0</v>
      </c>
      <c r="G20" s="126">
        <f>SUM('６学校別 (1):６学校別 (25)'!G18)</f>
        <v>0</v>
      </c>
      <c r="H20" s="126">
        <f>SUM('６学校別 (1):６学校別 (25)'!H18)</f>
        <v>0</v>
      </c>
      <c r="I20" s="126">
        <f>SUM('６学校別 (1):６学校別 (25)'!I18)</f>
        <v>0</v>
      </c>
      <c r="J20" s="126">
        <f>SUM('６学校別 (1):６学校別 (25)'!J18)</f>
        <v>0</v>
      </c>
      <c r="K20" s="126">
        <f>SUM('６学校別 (1):６学校別 (25)'!K18)</f>
        <v>0</v>
      </c>
      <c r="L20" s="126">
        <f>SUM('６学校別 (1):６学校別 (25)'!L18)</f>
        <v>0</v>
      </c>
      <c r="M20" s="126">
        <f>SUM('６学校別 (1):６学校別 (25)'!M18)</f>
        <v>0</v>
      </c>
      <c r="N20" s="126">
        <f>SUM('６学校別 (1):６学校別 (25)'!N18)</f>
        <v>0</v>
      </c>
      <c r="O20" s="37">
        <f t="shared" si="0"/>
        <v>0</v>
      </c>
      <c r="P20" s="66"/>
      <c r="Q20" s="360"/>
      <c r="R20" s="193"/>
      <c r="S20" s="194"/>
      <c r="T20" s="98" t="s">
        <v>142</v>
      </c>
      <c r="U20" s="123">
        <f>SUM('６学校別 (1):６学校別 (25)'!U18)</f>
        <v>0</v>
      </c>
      <c r="V20" s="104" t="s">
        <v>124</v>
      </c>
      <c r="W20" s="136">
        <f t="shared" si="1"/>
        <v>0</v>
      </c>
      <c r="X20" s="98" t="s">
        <v>128</v>
      </c>
      <c r="Y20" s="174">
        <f>IFERROR(W18+W23,"")</f>
        <v>0</v>
      </c>
      <c r="Z20" s="176" t="s">
        <v>18</v>
      </c>
    </row>
    <row r="21" spans="1:35" ht="30" customHeight="1">
      <c r="A21" s="279"/>
      <c r="B21" s="280"/>
      <c r="C21" s="150"/>
      <c r="D21" s="74" t="s">
        <v>20</v>
      </c>
      <c r="E21" s="124">
        <f>SUM('６学校別 (1):６学校別 (25)'!E19)</f>
        <v>0</v>
      </c>
      <c r="F21" s="124">
        <f>SUM('６学校別 (1):６学校別 (25)'!F19)</f>
        <v>0</v>
      </c>
      <c r="G21" s="124">
        <f>SUM('６学校別 (1):６学校別 (25)'!G19)</f>
        <v>0</v>
      </c>
      <c r="H21" s="124">
        <f>SUM('６学校別 (1):６学校別 (25)'!H19)</f>
        <v>0</v>
      </c>
      <c r="I21" s="124">
        <f>SUM('６学校別 (1):６学校別 (25)'!I19)</f>
        <v>0</v>
      </c>
      <c r="J21" s="124">
        <f>SUM('６学校別 (1):６学校別 (25)'!J19)</f>
        <v>0</v>
      </c>
      <c r="K21" s="124">
        <f>SUM('６学校別 (1):６学校別 (25)'!K19)</f>
        <v>0</v>
      </c>
      <c r="L21" s="124">
        <f>SUM('６学校別 (1):６学校別 (25)'!L19)</f>
        <v>0</v>
      </c>
      <c r="M21" s="124">
        <f>SUM('６学校別 (1):６学校別 (25)'!M19)</f>
        <v>0</v>
      </c>
      <c r="N21" s="124">
        <f>SUM('６学校別 (1):６学校別 (25)'!N19)</f>
        <v>0</v>
      </c>
      <c r="O21" s="7">
        <f t="shared" si="0"/>
        <v>0</v>
      </c>
      <c r="P21" s="66"/>
      <c r="Q21" s="360"/>
      <c r="R21" s="195" t="s">
        <v>39</v>
      </c>
      <c r="S21" s="196"/>
      <c r="T21" s="196"/>
      <c r="U21" s="123">
        <f>SUM('６学校別 (1):６学校別 (25)'!U19)</f>
        <v>0</v>
      </c>
      <c r="V21" s="105" t="s">
        <v>42</v>
      </c>
      <c r="W21" s="136">
        <f>U21*8000</f>
        <v>0</v>
      </c>
      <c r="X21" s="98" t="s">
        <v>128</v>
      </c>
      <c r="Y21" s="175"/>
      <c r="Z21" s="177"/>
    </row>
    <row r="22" spans="1:35" ht="30" customHeight="1">
      <c r="A22" s="279"/>
      <c r="B22" s="280"/>
      <c r="C22" s="283" t="s">
        <v>12</v>
      </c>
      <c r="D22" s="76" t="s">
        <v>16</v>
      </c>
      <c r="E22" s="1">
        <f>E18+E20</f>
        <v>0</v>
      </c>
      <c r="F22" s="1">
        <f t="shared" ref="F22:M22" si="2">F18+F20</f>
        <v>0</v>
      </c>
      <c r="G22" s="1">
        <f>G18+G20</f>
        <v>0</v>
      </c>
      <c r="H22" s="1">
        <f t="shared" si="2"/>
        <v>0</v>
      </c>
      <c r="I22" s="1">
        <f t="shared" si="2"/>
        <v>0</v>
      </c>
      <c r="J22" s="1">
        <f t="shared" si="2"/>
        <v>0</v>
      </c>
      <c r="K22" s="1">
        <f t="shared" si="2"/>
        <v>0</v>
      </c>
      <c r="L22" s="1">
        <f t="shared" si="2"/>
        <v>0</v>
      </c>
      <c r="M22" s="1">
        <f t="shared" si="2"/>
        <v>0</v>
      </c>
      <c r="N22" s="1">
        <f t="shared" ref="N22" si="3">N18+N20</f>
        <v>0</v>
      </c>
      <c r="O22" s="37">
        <f t="shared" si="0"/>
        <v>0</v>
      </c>
      <c r="P22" s="66"/>
      <c r="Q22" s="361"/>
      <c r="R22" s="178" t="s">
        <v>40</v>
      </c>
      <c r="S22" s="179"/>
      <c r="T22" s="179"/>
      <c r="U22" s="123">
        <f>SUM('６学校別 (1):６学校別 (25)'!U20)</f>
        <v>0</v>
      </c>
      <c r="V22" s="105" t="s">
        <v>42</v>
      </c>
      <c r="W22" s="136">
        <f>U22*6000</f>
        <v>0</v>
      </c>
      <c r="X22" s="98" t="s">
        <v>128</v>
      </c>
      <c r="Y22" s="106" t="s">
        <v>141</v>
      </c>
      <c r="Z22" s="107"/>
    </row>
    <row r="23" spans="1:35" ht="30" customHeight="1" thickBot="1">
      <c r="A23" s="281"/>
      <c r="B23" s="282"/>
      <c r="C23" s="284"/>
      <c r="D23" s="77" t="s">
        <v>20</v>
      </c>
      <c r="E23" s="2">
        <f t="shared" ref="E23:M23" si="4">E19+E21</f>
        <v>0</v>
      </c>
      <c r="F23" s="2">
        <f t="shared" si="4"/>
        <v>0</v>
      </c>
      <c r="G23" s="2">
        <f t="shared" si="4"/>
        <v>0</v>
      </c>
      <c r="H23" s="2">
        <f t="shared" si="4"/>
        <v>0</v>
      </c>
      <c r="I23" s="2">
        <f t="shared" si="4"/>
        <v>0</v>
      </c>
      <c r="J23" s="2">
        <f t="shared" si="4"/>
        <v>0</v>
      </c>
      <c r="K23" s="2">
        <f t="shared" si="4"/>
        <v>0</v>
      </c>
      <c r="L23" s="2">
        <f t="shared" si="4"/>
        <v>0</v>
      </c>
      <c r="M23" s="2">
        <f t="shared" si="4"/>
        <v>0</v>
      </c>
      <c r="N23" s="2">
        <f t="shared" ref="N23" si="5">N19+N21</f>
        <v>0</v>
      </c>
      <c r="O23" s="38">
        <f t="shared" si="0"/>
        <v>0</v>
      </c>
      <c r="P23" s="66"/>
      <c r="Q23" s="352" t="s">
        <v>41</v>
      </c>
      <c r="R23" s="182" t="s">
        <v>123</v>
      </c>
      <c r="S23" s="183"/>
      <c r="T23" s="183"/>
      <c r="U23" s="123">
        <f>SUM('６学校別 (1):６学校別 (25)'!U21)</f>
        <v>0</v>
      </c>
      <c r="V23" s="108" t="s">
        <v>22</v>
      </c>
      <c r="W23" s="136">
        <f>U23*1000</f>
        <v>0</v>
      </c>
      <c r="X23" s="98" t="s">
        <v>128</v>
      </c>
      <c r="Y23" s="174">
        <f>IFERROR(W19+W20+W21+W22+W24,"")</f>
        <v>0</v>
      </c>
      <c r="Z23" s="176" t="s">
        <v>18</v>
      </c>
    </row>
    <row r="24" spans="1:35" ht="30" customHeight="1" thickBot="1">
      <c r="A24" s="288" t="s">
        <v>43</v>
      </c>
      <c r="B24" s="289"/>
      <c r="C24" s="71" t="s">
        <v>15</v>
      </c>
      <c r="D24" s="72" t="s">
        <v>16</v>
      </c>
      <c r="E24" s="121">
        <f>SUM('６学校別 (1):６学校別 (25)'!E22)</f>
        <v>0</v>
      </c>
      <c r="F24" s="121">
        <f>SUM('６学校別 (1):６学校別 (25)'!F22)</f>
        <v>0</v>
      </c>
      <c r="G24" s="121">
        <f>SUM('６学校別 (1):６学校別 (25)'!G22)</f>
        <v>0</v>
      </c>
      <c r="H24" s="121">
        <f>SUM('６学校別 (1):６学校別 (25)'!H22)</f>
        <v>0</v>
      </c>
      <c r="I24" s="121">
        <f>SUM('６学校別 (1):６学校別 (25)'!I22)</f>
        <v>0</v>
      </c>
      <c r="J24" s="121">
        <f>SUM('６学校別 (1):６学校別 (25)'!J22)</f>
        <v>0</v>
      </c>
      <c r="K24" s="121">
        <f>SUM('６学校別 (1):６学校別 (25)'!K22)</f>
        <v>0</v>
      </c>
      <c r="L24" s="121">
        <f>SUM('６学校別 (1):６学校別 (25)'!L22)</f>
        <v>0</v>
      </c>
      <c r="M24" s="121">
        <f>SUM('６学校別 (1):６学校別 (25)'!M22)</f>
        <v>0</v>
      </c>
      <c r="N24" s="121">
        <f>SUM('６学校別 (1):６学校別 (25)'!N22)</f>
        <v>0</v>
      </c>
      <c r="O24" s="36">
        <f t="shared" si="0"/>
        <v>0</v>
      </c>
      <c r="P24" s="66"/>
      <c r="Q24" s="353"/>
      <c r="R24" s="199" t="s">
        <v>140</v>
      </c>
      <c r="S24" s="200"/>
      <c r="T24" s="200"/>
      <c r="U24" s="130">
        <f>SUM('６学校別 (1):６学校別 (25)'!U22)</f>
        <v>0</v>
      </c>
      <c r="V24" s="110" t="s">
        <v>22</v>
      </c>
      <c r="W24" s="137">
        <f>U24*1000</f>
        <v>0</v>
      </c>
      <c r="X24" s="111" t="s">
        <v>128</v>
      </c>
      <c r="Y24" s="197"/>
      <c r="Z24" s="198"/>
    </row>
    <row r="25" spans="1:35" ht="30" customHeight="1" thickBot="1">
      <c r="A25" s="290"/>
      <c r="B25" s="291"/>
      <c r="C25" s="73" t="s">
        <v>19</v>
      </c>
      <c r="D25" s="74" t="s">
        <v>20</v>
      </c>
      <c r="E25" s="124">
        <f>SUM('６学校別 (1):６学校別 (25)'!E23)</f>
        <v>0</v>
      </c>
      <c r="F25" s="124">
        <f>SUM('６学校別 (1):６学校別 (25)'!F23)</f>
        <v>0</v>
      </c>
      <c r="G25" s="124">
        <f>SUM('６学校別 (1):６学校別 (25)'!G23)</f>
        <v>0</v>
      </c>
      <c r="H25" s="124">
        <f>SUM('６学校別 (1):６学校別 (25)'!H23)</f>
        <v>0</v>
      </c>
      <c r="I25" s="124">
        <f>SUM('６学校別 (1):６学校別 (25)'!I23)</f>
        <v>0</v>
      </c>
      <c r="J25" s="124">
        <f>SUM('６学校別 (1):６学校別 (25)'!J23)</f>
        <v>0</v>
      </c>
      <c r="K25" s="124">
        <f>SUM('６学校別 (1):６学校別 (25)'!K23)</f>
        <v>0</v>
      </c>
      <c r="L25" s="124">
        <f>SUM('６学校別 (1):６学校別 (25)'!L23)</f>
        <v>0</v>
      </c>
      <c r="M25" s="124">
        <f>SUM('６学校別 (1):６学校別 (25)'!M23)</f>
        <v>0</v>
      </c>
      <c r="N25" s="124">
        <f>SUM('６学校別 (1):６学校別 (25)'!N23)</f>
        <v>0</v>
      </c>
      <c r="O25" s="7">
        <f t="shared" si="0"/>
        <v>0</v>
      </c>
      <c r="P25" s="66"/>
      <c r="Q25" s="56" t="s">
        <v>23</v>
      </c>
      <c r="R25" s="66"/>
      <c r="S25" s="57"/>
      <c r="T25" s="57"/>
      <c r="U25" s="66"/>
      <c r="V25" s="66"/>
      <c r="W25" s="58"/>
      <c r="X25" s="58"/>
      <c r="Y25" s="66"/>
      <c r="Z25" s="55"/>
    </row>
    <row r="26" spans="1:35" ht="30" customHeight="1">
      <c r="A26" s="290"/>
      <c r="B26" s="291"/>
      <c r="C26" s="149" t="s">
        <v>21</v>
      </c>
      <c r="D26" s="76" t="s">
        <v>16</v>
      </c>
      <c r="E26" s="126">
        <f>SUM('６学校別 (1):６学校別 (25)'!E24)</f>
        <v>0</v>
      </c>
      <c r="F26" s="126">
        <f>SUM('６学校別 (1):６学校別 (25)'!F24)</f>
        <v>0</v>
      </c>
      <c r="G26" s="126">
        <f>SUM('６学校別 (1):６学校別 (25)'!G24)</f>
        <v>0</v>
      </c>
      <c r="H26" s="126">
        <f>SUM('６学校別 (1):６学校別 (25)'!H24)</f>
        <v>0</v>
      </c>
      <c r="I26" s="126">
        <f>SUM('６学校別 (1):６学校別 (25)'!I24)</f>
        <v>0</v>
      </c>
      <c r="J26" s="126">
        <f>SUM('６学校別 (1):６学校別 (25)'!J24)</f>
        <v>0</v>
      </c>
      <c r="K26" s="126">
        <f>SUM('６学校別 (1):６学校別 (25)'!K24)</f>
        <v>0</v>
      </c>
      <c r="L26" s="126">
        <f>SUM('６学校別 (1):６学校別 (25)'!L24)</f>
        <v>0</v>
      </c>
      <c r="M26" s="126">
        <f>SUM('６学校別 (1):６学校別 (25)'!M24)</f>
        <v>0</v>
      </c>
      <c r="N26" s="126">
        <f>SUM('６学校別 (1):６学校別 (25)'!N24)</f>
        <v>0</v>
      </c>
      <c r="O26" s="37">
        <f t="shared" si="0"/>
        <v>0</v>
      </c>
      <c r="P26" s="66"/>
      <c r="Q26" s="78" t="s">
        <v>24</v>
      </c>
      <c r="R26" s="294" t="s">
        <v>25</v>
      </c>
      <c r="S26" s="295"/>
      <c r="T26" s="294" t="s">
        <v>26</v>
      </c>
      <c r="U26" s="295"/>
      <c r="V26" s="285" t="s">
        <v>27</v>
      </c>
      <c r="W26" s="286"/>
      <c r="X26" s="172" t="s">
        <v>13</v>
      </c>
      <c r="Y26" s="173"/>
      <c r="Z26" s="55"/>
    </row>
    <row r="27" spans="1:35" ht="30" customHeight="1">
      <c r="A27" s="290"/>
      <c r="B27" s="291"/>
      <c r="C27" s="150"/>
      <c r="D27" s="74" t="s">
        <v>20</v>
      </c>
      <c r="E27" s="124">
        <f>SUM('６学校別 (1):６学校別 (25)'!E25)</f>
        <v>0</v>
      </c>
      <c r="F27" s="124">
        <f>SUM('６学校別 (1):６学校別 (25)'!F25)</f>
        <v>0</v>
      </c>
      <c r="G27" s="124">
        <f>SUM('６学校別 (1):６学校別 (25)'!G25)</f>
        <v>0</v>
      </c>
      <c r="H27" s="124">
        <f>SUM('６学校別 (1):６学校別 (25)'!H25)</f>
        <v>0</v>
      </c>
      <c r="I27" s="124">
        <f>SUM('６学校別 (1):６学校別 (25)'!I25)</f>
        <v>0</v>
      </c>
      <c r="J27" s="124">
        <f>SUM('６学校別 (1):６学校別 (25)'!J25)</f>
        <v>0</v>
      </c>
      <c r="K27" s="124">
        <f>SUM('６学校別 (1):６学校別 (25)'!K25)</f>
        <v>0</v>
      </c>
      <c r="L27" s="124">
        <f>SUM('６学校別 (1):６学校別 (25)'!L25)</f>
        <v>0</v>
      </c>
      <c r="M27" s="124">
        <f>SUM('６学校別 (1):６学校別 (25)'!M25)</f>
        <v>0</v>
      </c>
      <c r="N27" s="124">
        <f>SUM('６学校別 (1):６学校別 (25)'!N25)</f>
        <v>0</v>
      </c>
      <c r="O27" s="7">
        <f t="shared" si="0"/>
        <v>0</v>
      </c>
      <c r="P27" s="66"/>
      <c r="Q27" s="79" t="s">
        <v>14</v>
      </c>
      <c r="R27" s="184">
        <f>SUM('６学校別 (1):６学校別 (25)'!R26)</f>
        <v>0</v>
      </c>
      <c r="S27" s="185" t="str">
        <f>IF(SUM('６学校別 (24):６学校別 (25)'!R23)=0,"",SUM('６学校別 (24):６学校別 (25)'!R23))</f>
        <v/>
      </c>
      <c r="T27" s="184">
        <f>SUM('６学校別 (1):６学校別 (25)'!T26)</f>
        <v>0</v>
      </c>
      <c r="U27" s="185" t="str">
        <f>IF(SUM('６学校別 (24):６学校別 (25)'!T23)=0,"",SUM('６学校別 (24):６学校別 (25)'!T23))</f>
        <v/>
      </c>
      <c r="V27" s="184">
        <f>SUM('６学校別 (1):６学校別 (25)'!V26)</f>
        <v>0</v>
      </c>
      <c r="W27" s="185" t="str">
        <f>IF(SUM('６学校別 (24):６学校別 (25)'!V23)=0,"",SUM('６学校別 (24):６学校別 (25)'!V23))</f>
        <v/>
      </c>
      <c r="X27" s="170">
        <f>SUM('６学校別 (1):６学校別 (25)'!X26)</f>
        <v>0</v>
      </c>
      <c r="Y27" s="259"/>
      <c r="Z27" s="55"/>
      <c r="AA27" s="221" t="s">
        <v>38</v>
      </c>
      <c r="AB27" s="221"/>
      <c r="AC27" s="221"/>
      <c r="AD27" s="221"/>
      <c r="AE27" s="221"/>
      <c r="AF27" s="221"/>
      <c r="AG27" s="221"/>
      <c r="AH27" s="221"/>
      <c r="AI27" s="221"/>
    </row>
    <row r="28" spans="1:35" ht="30" customHeight="1">
      <c r="A28" s="290"/>
      <c r="B28" s="291"/>
      <c r="C28" s="149" t="s">
        <v>12</v>
      </c>
      <c r="D28" s="76" t="s">
        <v>16</v>
      </c>
      <c r="E28" s="1">
        <f t="shared" ref="E28:M28" si="6">E24+E26</f>
        <v>0</v>
      </c>
      <c r="F28" s="1">
        <f t="shared" si="6"/>
        <v>0</v>
      </c>
      <c r="G28" s="1">
        <f t="shared" si="6"/>
        <v>0</v>
      </c>
      <c r="H28" s="1">
        <f t="shared" si="6"/>
        <v>0</v>
      </c>
      <c r="I28" s="1">
        <f t="shared" si="6"/>
        <v>0</v>
      </c>
      <c r="J28" s="1">
        <f t="shared" si="6"/>
        <v>0</v>
      </c>
      <c r="K28" s="1">
        <f t="shared" si="6"/>
        <v>0</v>
      </c>
      <c r="L28" s="1">
        <f t="shared" si="6"/>
        <v>0</v>
      </c>
      <c r="M28" s="1">
        <f t="shared" si="6"/>
        <v>0</v>
      </c>
      <c r="N28" s="1">
        <f t="shared" ref="N28" si="7">N24+N26</f>
        <v>0</v>
      </c>
      <c r="O28" s="37">
        <f t="shared" si="0"/>
        <v>0</v>
      </c>
      <c r="P28" s="66"/>
      <c r="Q28" s="80" t="s">
        <v>30</v>
      </c>
      <c r="R28" s="184">
        <f>SUM('６学校別 (1):６学校別 (25)'!R27)</f>
        <v>0</v>
      </c>
      <c r="S28" s="185" t="str">
        <f>IF(SUM('６学校別 (24):６学校別 (25)'!R24)=0,"",SUM('６学校別 (24):６学校別 (25)'!R24))</f>
        <v/>
      </c>
      <c r="T28" s="184">
        <f>SUM('６学校別 (1):６学校別 (25)'!T27)</f>
        <v>0</v>
      </c>
      <c r="U28" s="185" t="str">
        <f>IF(SUM('６学校別 (24):６学校別 (25)'!T24)=0,"",SUM('６学校別 (24):６学校別 (25)'!T24))</f>
        <v/>
      </c>
      <c r="V28" s="184">
        <f>SUM('６学校別 (1):６学校別 (25)'!V27)</f>
        <v>0</v>
      </c>
      <c r="W28" s="185" t="str">
        <f>IF(SUM('６学校別 (24):６学校別 (25)'!V24)=0,"",SUM('６学校別 (24):６学校別 (25)'!V24))</f>
        <v/>
      </c>
      <c r="X28" s="170">
        <f>SUM('６学校別 (1):６学校別 (25)'!X27)</f>
        <v>0</v>
      </c>
      <c r="Y28" s="259"/>
      <c r="Z28" s="55"/>
      <c r="AA28" s="221"/>
      <c r="AB28" s="221"/>
      <c r="AC28" s="221"/>
      <c r="AD28" s="221"/>
      <c r="AE28" s="221"/>
      <c r="AF28" s="221"/>
      <c r="AG28" s="221"/>
      <c r="AH28" s="221"/>
      <c r="AI28" s="221"/>
    </row>
    <row r="29" spans="1:35" ht="30" customHeight="1" thickBot="1">
      <c r="A29" s="292"/>
      <c r="B29" s="293"/>
      <c r="C29" s="296"/>
      <c r="D29" s="77" t="s">
        <v>20</v>
      </c>
      <c r="E29" s="2">
        <f t="shared" ref="E29:M29" si="8">E25+E27</f>
        <v>0</v>
      </c>
      <c r="F29" s="2">
        <f t="shared" si="8"/>
        <v>0</v>
      </c>
      <c r="G29" s="2">
        <f t="shared" si="8"/>
        <v>0</v>
      </c>
      <c r="H29" s="2">
        <f t="shared" si="8"/>
        <v>0</v>
      </c>
      <c r="I29" s="2">
        <f t="shared" si="8"/>
        <v>0</v>
      </c>
      <c r="J29" s="2">
        <f t="shared" si="8"/>
        <v>0</v>
      </c>
      <c r="K29" s="2">
        <f t="shared" si="8"/>
        <v>0</v>
      </c>
      <c r="L29" s="2">
        <f t="shared" si="8"/>
        <v>0</v>
      </c>
      <c r="M29" s="2">
        <f t="shared" si="8"/>
        <v>0</v>
      </c>
      <c r="N29" s="2">
        <f t="shared" ref="N29" si="9">N25+N27</f>
        <v>0</v>
      </c>
      <c r="O29" s="38">
        <f t="shared" si="0"/>
        <v>0</v>
      </c>
      <c r="P29" s="66"/>
      <c r="Q29" s="132" t="s">
        <v>55</v>
      </c>
      <c r="R29" s="184">
        <f>SUM('６学校別 (1):６学校別 (25)'!R28)</f>
        <v>0</v>
      </c>
      <c r="S29" s="185" t="str">
        <f>IF(SUM('６学校別 (24):６学校別 (25)'!R25)=0,"",SUM('６学校別 (24):６学校別 (25)'!R25))</f>
        <v/>
      </c>
      <c r="T29" s="184">
        <f>SUM('６学校別 (1):６学校別 (25)'!T28)</f>
        <v>0</v>
      </c>
      <c r="U29" s="185" t="str">
        <f>IF(SUM('６学校別 (24):６学校別 (25)'!T25)=0,"",SUM('６学校別 (24):６学校別 (25)'!T25))</f>
        <v/>
      </c>
      <c r="V29" s="184">
        <f>SUM('６学校別 (1):６学校別 (25)'!V28)</f>
        <v>0</v>
      </c>
      <c r="W29" s="185" t="str">
        <f>IF(SUM('６学校別 (24):６学校別 (25)'!V25)=0,"",SUM('６学校別 (24):６学校別 (25)'!V25))</f>
        <v/>
      </c>
      <c r="X29" s="170">
        <f>SUM('６学校別 (1):６学校別 (25)'!X28)</f>
        <v>0</v>
      </c>
      <c r="Y29" s="259"/>
      <c r="Z29" s="55"/>
    </row>
    <row r="30" spans="1:35" ht="30" customHeight="1" thickBot="1">
      <c r="A30" s="143" t="s">
        <v>31</v>
      </c>
      <c r="B30" s="145" t="s">
        <v>32</v>
      </c>
      <c r="C30" s="84" t="s">
        <v>15</v>
      </c>
      <c r="D30" s="85" t="s">
        <v>16</v>
      </c>
      <c r="E30" s="121">
        <f>SUM('６学校別 (1):６学校別 (25)'!E28)</f>
        <v>0</v>
      </c>
      <c r="F30" s="121">
        <f>SUM('６学校別 (1):６学校別 (25)'!F28)</f>
        <v>0</v>
      </c>
      <c r="G30" s="121">
        <f>SUM('６学校別 (1):６学校別 (25)'!G28)</f>
        <v>0</v>
      </c>
      <c r="H30" s="121">
        <f>SUM('６学校別 (1):６学校別 (25)'!H28)</f>
        <v>0</v>
      </c>
      <c r="I30" s="121">
        <f>SUM('６学校別 (1):６学校別 (25)'!I28)</f>
        <v>0</v>
      </c>
      <c r="J30" s="121">
        <f>SUM('６学校別 (1):６学校別 (25)'!J28)</f>
        <v>0</v>
      </c>
      <c r="K30" s="121">
        <f>SUM('６学校別 (1):６学校別 (25)'!K28)</f>
        <v>0</v>
      </c>
      <c r="L30" s="121">
        <f>SUM('６学校別 (1):６学校別 (25)'!L28)</f>
        <v>0</v>
      </c>
      <c r="M30" s="121">
        <f>SUM('６学校別 (1):６学校別 (25)'!M28)</f>
        <v>0</v>
      </c>
      <c r="N30" s="121">
        <f>SUM('６学校別 (1):６学校別 (25)'!N28)</f>
        <v>0</v>
      </c>
      <c r="O30" s="36">
        <f t="shared" si="0"/>
        <v>0</v>
      </c>
      <c r="P30" s="66"/>
      <c r="Q30" s="83" t="s">
        <v>13</v>
      </c>
      <c r="R30" s="362">
        <f>SUM(R27:R29)</f>
        <v>0</v>
      </c>
      <c r="S30" s="363"/>
      <c r="T30" s="362">
        <f>SUM(T27:T29)</f>
        <v>0</v>
      </c>
      <c r="U30" s="363"/>
      <c r="V30" s="362">
        <f>SUM(V27:V29)</f>
        <v>0</v>
      </c>
      <c r="W30" s="363"/>
      <c r="X30" s="362">
        <f>SUM(X27:X29)</f>
        <v>0</v>
      </c>
      <c r="Y30" s="365"/>
      <c r="Z30" s="55"/>
    </row>
    <row r="31" spans="1:35" ht="30" customHeight="1">
      <c r="A31" s="143"/>
      <c r="B31" s="145"/>
      <c r="C31" s="73" t="s">
        <v>19</v>
      </c>
      <c r="D31" s="74" t="s">
        <v>20</v>
      </c>
      <c r="E31" s="124">
        <f>SUM('６学校別 (1):６学校別 (25)'!E29)</f>
        <v>0</v>
      </c>
      <c r="F31" s="124">
        <f>SUM('６学校別 (1):６学校別 (25)'!F29)</f>
        <v>0</v>
      </c>
      <c r="G31" s="124">
        <f>SUM('６学校別 (1):６学校別 (25)'!G29)</f>
        <v>0</v>
      </c>
      <c r="H31" s="124">
        <f>SUM('６学校別 (1):６学校別 (25)'!H29)</f>
        <v>0</v>
      </c>
      <c r="I31" s="124">
        <f>SUM('６学校別 (1):６学校別 (25)'!I29)</f>
        <v>0</v>
      </c>
      <c r="J31" s="124">
        <f>SUM('６学校別 (1):６学校別 (25)'!J29)</f>
        <v>0</v>
      </c>
      <c r="K31" s="124">
        <f>SUM('６学校別 (1):６学校別 (25)'!K29)</f>
        <v>0</v>
      </c>
      <c r="L31" s="124">
        <f>SUM('６学校別 (1):６学校別 (25)'!L29)</f>
        <v>0</v>
      </c>
      <c r="M31" s="124">
        <f>SUM('６学校別 (1):６学校別 (25)'!M29)</f>
        <v>0</v>
      </c>
      <c r="N31" s="124">
        <f>SUM('６学校別 (1):６学校別 (25)'!N29)</f>
        <v>0</v>
      </c>
      <c r="O31" s="7">
        <f t="shared" si="0"/>
        <v>0</v>
      </c>
      <c r="P31" s="44"/>
      <c r="Q31" s="439" t="s">
        <v>139</v>
      </c>
      <c r="R31" s="439"/>
      <c r="S31" s="439"/>
      <c r="T31" s="439"/>
      <c r="U31" s="439"/>
      <c r="V31" s="439"/>
      <c r="W31" s="439"/>
      <c r="X31" s="439"/>
      <c r="Y31" s="439"/>
      <c r="Z31" s="21"/>
    </row>
    <row r="32" spans="1:35" ht="30" customHeight="1">
      <c r="A32" s="143"/>
      <c r="B32" s="145"/>
      <c r="C32" s="149" t="s">
        <v>21</v>
      </c>
      <c r="D32" s="76" t="s">
        <v>16</v>
      </c>
      <c r="E32" s="126">
        <f>SUM('６学校別 (1):６学校別 (25)'!E30)</f>
        <v>0</v>
      </c>
      <c r="F32" s="126">
        <f>SUM('６学校別 (1):６学校別 (25)'!F30)</f>
        <v>0</v>
      </c>
      <c r="G32" s="126">
        <f>SUM('６学校別 (1):６学校別 (25)'!G30)</f>
        <v>0</v>
      </c>
      <c r="H32" s="126">
        <f>SUM('６学校別 (1):６学校別 (25)'!H30)</f>
        <v>0</v>
      </c>
      <c r="I32" s="126">
        <f>SUM('６学校別 (1):６学校別 (25)'!I30)</f>
        <v>0</v>
      </c>
      <c r="J32" s="126">
        <f>SUM('６学校別 (1):６学校別 (25)'!J30)</f>
        <v>0</v>
      </c>
      <c r="K32" s="126">
        <f>SUM('６学校別 (1):６学校別 (25)'!K30)</f>
        <v>0</v>
      </c>
      <c r="L32" s="126">
        <f>SUM('６学校別 (1):６学校別 (25)'!L30)</f>
        <v>0</v>
      </c>
      <c r="M32" s="126">
        <f>SUM('６学校別 (1):６学校別 (25)'!M30)</f>
        <v>0</v>
      </c>
      <c r="N32" s="126">
        <f>SUM('６学校別 (1):６学校別 (25)'!N30)</f>
        <v>0</v>
      </c>
      <c r="O32" s="37">
        <f t="shared" si="0"/>
        <v>0</v>
      </c>
      <c r="P32" s="44"/>
      <c r="Q32" s="439"/>
      <c r="R32" s="439"/>
      <c r="S32" s="439"/>
      <c r="T32" s="439"/>
      <c r="U32" s="439"/>
      <c r="V32" s="439"/>
      <c r="W32" s="439"/>
      <c r="X32" s="439"/>
      <c r="Y32" s="439"/>
      <c r="Z32" s="21"/>
    </row>
    <row r="33" spans="1:26" ht="30" customHeight="1">
      <c r="A33" s="143"/>
      <c r="B33" s="145"/>
      <c r="C33" s="150"/>
      <c r="D33" s="74" t="s">
        <v>20</v>
      </c>
      <c r="E33" s="124">
        <f>SUM('６学校別 (1):６学校別 (25)'!E31)</f>
        <v>0</v>
      </c>
      <c r="F33" s="124">
        <f>SUM('６学校別 (1):６学校別 (25)'!F31)</f>
        <v>0</v>
      </c>
      <c r="G33" s="124">
        <f>SUM('６学校別 (1):６学校別 (25)'!G31)</f>
        <v>0</v>
      </c>
      <c r="H33" s="124">
        <f>SUM('６学校別 (1):６学校別 (25)'!H31)</f>
        <v>0</v>
      </c>
      <c r="I33" s="124">
        <f>SUM('６学校別 (1):６学校別 (25)'!I31)</f>
        <v>0</v>
      </c>
      <c r="J33" s="124">
        <f>SUM('６学校別 (1):６学校別 (25)'!J31)</f>
        <v>0</v>
      </c>
      <c r="K33" s="124">
        <f>SUM('６学校別 (1):６学校別 (25)'!K31)</f>
        <v>0</v>
      </c>
      <c r="L33" s="124">
        <f>SUM('６学校別 (1):６学校別 (25)'!L31)</f>
        <v>0</v>
      </c>
      <c r="M33" s="124">
        <f>SUM('６学校別 (1):６学校別 (25)'!M31)</f>
        <v>0</v>
      </c>
      <c r="N33" s="124">
        <f>SUM('６学校別 (1):６学校別 (25)'!N31)</f>
        <v>0</v>
      </c>
      <c r="O33" s="7">
        <f t="shared" si="0"/>
        <v>0</v>
      </c>
      <c r="P33" s="44"/>
      <c r="Q33" s="440" t="s">
        <v>57</v>
      </c>
      <c r="R33" s="440"/>
      <c r="S33" s="440"/>
      <c r="T33" s="440"/>
      <c r="U33" s="440"/>
      <c r="V33" s="440"/>
      <c r="W33" s="440"/>
      <c r="X33" s="440"/>
      <c r="Y33" s="440"/>
      <c r="Z33" s="33"/>
    </row>
    <row r="34" spans="1:26" ht="30" customHeight="1">
      <c r="A34" s="143"/>
      <c r="B34" s="145"/>
      <c r="C34" s="149" t="s">
        <v>12</v>
      </c>
      <c r="D34" s="76" t="s">
        <v>16</v>
      </c>
      <c r="E34" s="1">
        <f t="shared" ref="E34:M34" si="10">E30+E32</f>
        <v>0</v>
      </c>
      <c r="F34" s="1">
        <f t="shared" si="10"/>
        <v>0</v>
      </c>
      <c r="G34" s="1">
        <f t="shared" si="10"/>
        <v>0</v>
      </c>
      <c r="H34" s="1">
        <f t="shared" si="10"/>
        <v>0</v>
      </c>
      <c r="I34" s="1">
        <f t="shared" si="10"/>
        <v>0</v>
      </c>
      <c r="J34" s="1">
        <f t="shared" si="10"/>
        <v>0</v>
      </c>
      <c r="K34" s="1">
        <f t="shared" si="10"/>
        <v>0</v>
      </c>
      <c r="L34" s="1">
        <f t="shared" si="10"/>
        <v>0</v>
      </c>
      <c r="M34" s="1">
        <f t="shared" si="10"/>
        <v>0</v>
      </c>
      <c r="N34" s="1">
        <f t="shared" ref="N34" si="11">N30+N32</f>
        <v>0</v>
      </c>
      <c r="O34" s="37">
        <f t="shared" si="0"/>
        <v>0</v>
      </c>
      <c r="P34" s="44"/>
      <c r="Q34" s="439" t="s">
        <v>134</v>
      </c>
      <c r="R34" s="439"/>
      <c r="S34" s="439"/>
      <c r="T34" s="439"/>
      <c r="U34" s="439"/>
      <c r="V34" s="439"/>
      <c r="W34" s="439"/>
      <c r="X34" s="439"/>
      <c r="Y34" s="439"/>
      <c r="Z34" s="34"/>
    </row>
    <row r="35" spans="1:26" ht="30" customHeight="1" thickBot="1">
      <c r="A35" s="151"/>
      <c r="B35" s="152"/>
      <c r="C35" s="153"/>
      <c r="D35" s="86" t="s">
        <v>20</v>
      </c>
      <c r="E35" s="3">
        <f t="shared" ref="E35:M35" si="12">E31+E33</f>
        <v>0</v>
      </c>
      <c r="F35" s="3">
        <f t="shared" si="12"/>
        <v>0</v>
      </c>
      <c r="G35" s="3">
        <f t="shared" si="12"/>
        <v>0</v>
      </c>
      <c r="H35" s="3">
        <f t="shared" si="12"/>
        <v>0</v>
      </c>
      <c r="I35" s="3">
        <f t="shared" si="12"/>
        <v>0</v>
      </c>
      <c r="J35" s="3">
        <f t="shared" si="12"/>
        <v>0</v>
      </c>
      <c r="K35" s="3">
        <f t="shared" si="12"/>
        <v>0</v>
      </c>
      <c r="L35" s="3">
        <f t="shared" si="12"/>
        <v>0</v>
      </c>
      <c r="M35" s="3">
        <f t="shared" si="12"/>
        <v>0</v>
      </c>
      <c r="N35" s="3">
        <f t="shared" ref="N35" si="13">N31+N33</f>
        <v>0</v>
      </c>
      <c r="O35" s="39">
        <f t="shared" si="0"/>
        <v>0</v>
      </c>
      <c r="P35" s="44"/>
      <c r="Q35" s="438" t="s">
        <v>67</v>
      </c>
      <c r="R35" s="438"/>
      <c r="S35" s="438"/>
      <c r="T35" s="438"/>
      <c r="U35" s="438"/>
      <c r="V35" s="438"/>
      <c r="W35" s="438"/>
      <c r="X35" s="438"/>
      <c r="Y35" s="438"/>
      <c r="Z35" s="21"/>
    </row>
    <row r="36" spans="1:26" ht="30" customHeight="1" thickTop="1">
      <c r="A36" s="140" t="s">
        <v>35</v>
      </c>
      <c r="B36" s="141"/>
      <c r="C36" s="142"/>
      <c r="D36" s="87" t="s">
        <v>16</v>
      </c>
      <c r="E36" s="4">
        <f t="shared" ref="E36:M37" si="14">SUM(E22+E28+E34)</f>
        <v>0</v>
      </c>
      <c r="F36" s="4">
        <f t="shared" si="14"/>
        <v>0</v>
      </c>
      <c r="G36" s="4">
        <f t="shared" si="14"/>
        <v>0</v>
      </c>
      <c r="H36" s="4">
        <f t="shared" si="14"/>
        <v>0</v>
      </c>
      <c r="I36" s="4">
        <f t="shared" si="14"/>
        <v>0</v>
      </c>
      <c r="J36" s="4">
        <f t="shared" si="14"/>
        <v>0</v>
      </c>
      <c r="K36" s="4">
        <f t="shared" si="14"/>
        <v>0</v>
      </c>
      <c r="L36" s="4">
        <f t="shared" si="14"/>
        <v>0</v>
      </c>
      <c r="M36" s="4">
        <f t="shared" si="14"/>
        <v>0</v>
      </c>
      <c r="N36" s="4">
        <f>SUM(N22+N28+N34)</f>
        <v>0</v>
      </c>
      <c r="O36" s="5">
        <f t="shared" si="0"/>
        <v>0</v>
      </c>
      <c r="P36" s="44"/>
      <c r="Q36" s="369" t="s">
        <v>34</v>
      </c>
      <c r="R36" s="370"/>
      <c r="S36" s="370"/>
      <c r="T36" s="370"/>
      <c r="U36" s="370"/>
      <c r="V36" s="371"/>
      <c r="W36" s="429" t="s">
        <v>58</v>
      </c>
      <c r="X36" s="430"/>
      <c r="Y36" s="431"/>
      <c r="Z36" s="21"/>
    </row>
    <row r="37" spans="1:26" ht="30" customHeight="1">
      <c r="A37" s="143"/>
      <c r="B37" s="144"/>
      <c r="C37" s="145"/>
      <c r="D37" s="88" t="s">
        <v>20</v>
      </c>
      <c r="E37" s="6">
        <f>SUM(E23+E29+E35)</f>
        <v>0</v>
      </c>
      <c r="F37" s="6">
        <f t="shared" si="14"/>
        <v>0</v>
      </c>
      <c r="G37" s="6">
        <f t="shared" si="14"/>
        <v>0</v>
      </c>
      <c r="H37" s="6">
        <f t="shared" si="14"/>
        <v>0</v>
      </c>
      <c r="I37" s="6">
        <f t="shared" si="14"/>
        <v>0</v>
      </c>
      <c r="J37" s="6">
        <f t="shared" si="14"/>
        <v>0</v>
      </c>
      <c r="K37" s="6">
        <f t="shared" si="14"/>
        <v>0</v>
      </c>
      <c r="L37" s="6">
        <f t="shared" si="14"/>
        <v>0</v>
      </c>
      <c r="M37" s="6">
        <f t="shared" si="14"/>
        <v>0</v>
      </c>
      <c r="N37" s="6">
        <f t="shared" ref="N37" si="15">SUM(N23+N29+N35)</f>
        <v>0</v>
      </c>
      <c r="O37" s="7">
        <f t="shared" si="0"/>
        <v>0</v>
      </c>
      <c r="P37" s="44"/>
      <c r="Q37" s="372"/>
      <c r="R37" s="373"/>
      <c r="S37" s="373"/>
      <c r="T37" s="373"/>
      <c r="U37" s="373"/>
      <c r="V37" s="374"/>
      <c r="W37" s="432" t="str">
        <f>IF('５都道府県選手団'!W37="","",'５都道府県選手団'!W37)</f>
        <v/>
      </c>
      <c r="X37" s="433"/>
      <c r="Y37" s="434"/>
      <c r="Z37" s="21"/>
    </row>
    <row r="38" spans="1:26" ht="30" customHeight="1" thickBot="1">
      <c r="A38" s="146"/>
      <c r="B38" s="147"/>
      <c r="C38" s="148"/>
      <c r="D38" s="89" t="s">
        <v>36</v>
      </c>
      <c r="E38" s="8">
        <f>SUM(E36+E37)</f>
        <v>0</v>
      </c>
      <c r="F38" s="8">
        <f t="shared" ref="F38:M38" si="16">SUM(F36+F37)</f>
        <v>0</v>
      </c>
      <c r="G38" s="8">
        <f t="shared" si="16"/>
        <v>0</v>
      </c>
      <c r="H38" s="8">
        <f t="shared" si="16"/>
        <v>0</v>
      </c>
      <c r="I38" s="8">
        <f t="shared" si="16"/>
        <v>0</v>
      </c>
      <c r="J38" s="8">
        <f t="shared" si="16"/>
        <v>0</v>
      </c>
      <c r="K38" s="8">
        <f t="shared" si="16"/>
        <v>0</v>
      </c>
      <c r="L38" s="8">
        <f t="shared" si="16"/>
        <v>0</v>
      </c>
      <c r="M38" s="8">
        <f t="shared" si="16"/>
        <v>0</v>
      </c>
      <c r="N38" s="8">
        <f t="shared" ref="N38" si="17">SUM(N36+N37)</f>
        <v>0</v>
      </c>
      <c r="O38" s="9">
        <f t="shared" si="0"/>
        <v>0</v>
      </c>
      <c r="P38" s="35"/>
      <c r="Q38" s="375"/>
      <c r="R38" s="376"/>
      <c r="S38" s="376"/>
      <c r="T38" s="376"/>
      <c r="U38" s="376"/>
      <c r="V38" s="377"/>
      <c r="W38" s="435"/>
      <c r="X38" s="436"/>
      <c r="Y38" s="437"/>
      <c r="Z38" s="21"/>
    </row>
    <row r="39" spans="1:26" ht="24" customHeight="1">
      <c r="C39" s="21"/>
      <c r="D39" s="21"/>
      <c r="E39" s="22"/>
      <c r="F39" s="22"/>
      <c r="G39" s="22"/>
      <c r="H39" s="22"/>
      <c r="I39" s="22"/>
      <c r="J39" s="22"/>
      <c r="K39" s="22"/>
      <c r="L39" s="22"/>
      <c r="M39" s="22"/>
      <c r="N39" s="22"/>
      <c r="P39" s="24"/>
      <c r="S39" s="24"/>
      <c r="T39" s="24"/>
      <c r="U39" s="25"/>
      <c r="V39" s="25"/>
      <c r="Y39" s="21"/>
      <c r="Z39" s="21"/>
    </row>
    <row r="40" spans="1:26" ht="29.25" customHeight="1">
      <c r="D40" s="21"/>
      <c r="E40" s="21"/>
      <c r="F40" s="21"/>
      <c r="O40" s="24"/>
      <c r="P40" s="24"/>
      <c r="Q40" s="25"/>
      <c r="R40" s="25"/>
      <c r="S40" s="25"/>
      <c r="T40" s="25"/>
      <c r="U40" s="25"/>
      <c r="V40" s="21"/>
      <c r="W40" s="21"/>
      <c r="X40" s="21"/>
      <c r="Y40" s="21"/>
      <c r="Z40" s="21"/>
    </row>
    <row r="41" spans="1:26">
      <c r="R41" s="25"/>
      <c r="S41" s="25"/>
      <c r="T41" s="25"/>
      <c r="U41" s="25"/>
      <c r="V41" s="25"/>
      <c r="W41" s="21"/>
      <c r="X41" s="21"/>
      <c r="Y41" s="21"/>
      <c r="Z41" s="21"/>
    </row>
  </sheetData>
  <mergeCells count="72">
    <mergeCell ref="Y20:Y21"/>
    <mergeCell ref="Z20:Z21"/>
    <mergeCell ref="R22:T22"/>
    <mergeCell ref="R24:T24"/>
    <mergeCell ref="Q23:Q24"/>
    <mergeCell ref="R23:T23"/>
    <mergeCell ref="Y23:Y24"/>
    <mergeCell ref="Z23:Z24"/>
    <mergeCell ref="A36:C38"/>
    <mergeCell ref="Q36:V38"/>
    <mergeCell ref="W36:Y36"/>
    <mergeCell ref="W37:Y38"/>
    <mergeCell ref="A30:A35"/>
    <mergeCell ref="B30:B35"/>
    <mergeCell ref="C32:C33"/>
    <mergeCell ref="C34:C35"/>
    <mergeCell ref="Q35:Y35"/>
    <mergeCell ref="Q34:Y34"/>
    <mergeCell ref="Q31:Y32"/>
    <mergeCell ref="Q33:Y33"/>
    <mergeCell ref="V29:W29"/>
    <mergeCell ref="X29:Y29"/>
    <mergeCell ref="AA27:AI28"/>
    <mergeCell ref="C28:C29"/>
    <mergeCell ref="R30:S30"/>
    <mergeCell ref="T30:U30"/>
    <mergeCell ref="V30:W30"/>
    <mergeCell ref="X30:Y30"/>
    <mergeCell ref="A24:B29"/>
    <mergeCell ref="R26:S26"/>
    <mergeCell ref="T26:U26"/>
    <mergeCell ref="V26:W26"/>
    <mergeCell ref="X26:Y26"/>
    <mergeCell ref="R27:S27"/>
    <mergeCell ref="T27:U27"/>
    <mergeCell ref="V27:W27"/>
    <mergeCell ref="X27:Y27"/>
    <mergeCell ref="C26:C27"/>
    <mergeCell ref="R28:S28"/>
    <mergeCell ref="T28:U28"/>
    <mergeCell ref="V28:W28"/>
    <mergeCell ref="X28:Y28"/>
    <mergeCell ref="R29:S29"/>
    <mergeCell ref="T29:U29"/>
    <mergeCell ref="C20:C21"/>
    <mergeCell ref="R21:T21"/>
    <mergeCell ref="C22:C23"/>
    <mergeCell ref="A18:B23"/>
    <mergeCell ref="A10:C13"/>
    <mergeCell ref="D10:H13"/>
    <mergeCell ref="I10:J13"/>
    <mergeCell ref="L10:S10"/>
    <mergeCell ref="Q18:Q22"/>
    <mergeCell ref="R18:S20"/>
    <mergeCell ref="U10:Y10"/>
    <mergeCell ref="K11:S13"/>
    <mergeCell ref="U11:Y11"/>
    <mergeCell ref="U13:Y13"/>
    <mergeCell ref="A15:D17"/>
    <mergeCell ref="O15:O17"/>
    <mergeCell ref="E15:N15"/>
    <mergeCell ref="R17:V17"/>
    <mergeCell ref="W17:X17"/>
    <mergeCell ref="Y17:Z17"/>
    <mergeCell ref="A1:C1"/>
    <mergeCell ref="A3:AA3"/>
    <mergeCell ref="A5:F8"/>
    <mergeCell ref="G5:J8"/>
    <mergeCell ref="L5:M8"/>
    <mergeCell ref="O5:S7"/>
    <mergeCell ref="O8:S8"/>
    <mergeCell ref="S1:Y1"/>
  </mergeCells>
  <phoneticPr fontId="1"/>
  <dataValidations count="1">
    <dataValidation type="list" allowBlank="1" showInputMessage="1" showErrorMessage="1" sqref="A5" xr:uid="{00000000-0002-0000-1A00-000000000000}">
      <formula1>"北北海道,南北海道,青森県,岩手県,宮城県,秋田県,山形県,福島県,茨城県,栃木県,群馬県,埼玉県,千葉県,東京都,神奈川県,山梨県,長野県,新潟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58" orientation="landscape" r:id="rId1"/>
  <headerFooter alignWithMargins="0"/>
  <ignoredErrors>
    <ignoredError sqref="W21" formula="1"/>
  </ignoredErrors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50"/>
  <sheetViews>
    <sheetView workbookViewId="0">
      <selection activeCell="I12" sqref="I12"/>
    </sheetView>
  </sheetViews>
  <sheetFormatPr defaultRowHeight="13"/>
  <cols>
    <col min="1" max="1" width="16.90625" customWidth="1"/>
    <col min="2" max="2" width="6.90625" customWidth="1"/>
  </cols>
  <sheetData>
    <row r="1" spans="1:2">
      <c r="A1" t="s">
        <v>70</v>
      </c>
      <c r="B1" t="s">
        <v>71</v>
      </c>
    </row>
    <row r="3" spans="1:2">
      <c r="A3" s="10" t="s">
        <v>126</v>
      </c>
      <c r="B3" s="11" t="s">
        <v>72</v>
      </c>
    </row>
    <row r="4" spans="1:2">
      <c r="A4" s="12" t="s">
        <v>127</v>
      </c>
      <c r="B4" s="13" t="s">
        <v>73</v>
      </c>
    </row>
    <row r="5" spans="1:2">
      <c r="A5" s="12" t="s">
        <v>74</v>
      </c>
      <c r="B5" s="14">
        <v>2</v>
      </c>
    </row>
    <row r="6" spans="1:2">
      <c r="A6" s="12" t="s">
        <v>75</v>
      </c>
      <c r="B6" s="14">
        <v>3</v>
      </c>
    </row>
    <row r="7" spans="1:2">
      <c r="A7" s="15" t="s">
        <v>76</v>
      </c>
      <c r="B7" s="16">
        <v>4</v>
      </c>
    </row>
    <row r="8" spans="1:2">
      <c r="A8" s="10" t="s">
        <v>77</v>
      </c>
      <c r="B8" s="17">
        <v>5</v>
      </c>
    </row>
    <row r="9" spans="1:2">
      <c r="A9" s="12" t="s">
        <v>78</v>
      </c>
      <c r="B9" s="18">
        <v>6</v>
      </c>
    </row>
    <row r="10" spans="1:2">
      <c r="A10" s="12" t="s">
        <v>79</v>
      </c>
      <c r="B10" s="14">
        <v>7</v>
      </c>
    </row>
    <row r="11" spans="1:2">
      <c r="A11" s="12" t="s">
        <v>80</v>
      </c>
      <c r="B11" s="14">
        <v>8</v>
      </c>
    </row>
    <row r="12" spans="1:2">
      <c r="A12" s="15" t="s">
        <v>81</v>
      </c>
      <c r="B12" s="16">
        <v>9</v>
      </c>
    </row>
    <row r="13" spans="1:2">
      <c r="A13" s="10" t="s">
        <v>82</v>
      </c>
      <c r="B13" s="17">
        <v>10</v>
      </c>
    </row>
    <row r="14" spans="1:2">
      <c r="A14" s="12" t="s">
        <v>83</v>
      </c>
      <c r="B14" s="18">
        <v>11</v>
      </c>
    </row>
    <row r="15" spans="1:2">
      <c r="A15" s="12" t="s">
        <v>84</v>
      </c>
      <c r="B15" s="14">
        <v>12</v>
      </c>
    </row>
    <row r="16" spans="1:2">
      <c r="A16" s="12" t="s">
        <v>85</v>
      </c>
      <c r="B16" s="14">
        <v>13</v>
      </c>
    </row>
    <row r="17" spans="1:2">
      <c r="A17" s="15" t="s">
        <v>86</v>
      </c>
      <c r="B17" s="16">
        <v>14</v>
      </c>
    </row>
    <row r="18" spans="1:2">
      <c r="A18" s="10" t="s">
        <v>87</v>
      </c>
      <c r="B18" s="17">
        <v>15</v>
      </c>
    </row>
    <row r="19" spans="1:2">
      <c r="A19" s="12" t="s">
        <v>88</v>
      </c>
      <c r="B19" s="18">
        <v>16</v>
      </c>
    </row>
    <row r="20" spans="1:2">
      <c r="A20" s="12" t="s">
        <v>89</v>
      </c>
      <c r="B20" s="14">
        <v>17</v>
      </c>
    </row>
    <row r="21" spans="1:2">
      <c r="A21" s="12" t="s">
        <v>90</v>
      </c>
      <c r="B21" s="14">
        <v>18</v>
      </c>
    </row>
    <row r="22" spans="1:2">
      <c r="A22" s="15" t="s">
        <v>91</v>
      </c>
      <c r="B22" s="16">
        <v>19</v>
      </c>
    </row>
    <row r="23" spans="1:2">
      <c r="A23" s="10" t="s">
        <v>92</v>
      </c>
      <c r="B23" s="17">
        <v>20</v>
      </c>
    </row>
    <row r="24" spans="1:2">
      <c r="A24" s="12" t="s">
        <v>93</v>
      </c>
      <c r="B24" s="18">
        <v>21</v>
      </c>
    </row>
    <row r="25" spans="1:2">
      <c r="A25" s="12" t="s">
        <v>94</v>
      </c>
      <c r="B25" s="14">
        <v>22</v>
      </c>
    </row>
    <row r="26" spans="1:2">
      <c r="A26" s="12" t="s">
        <v>95</v>
      </c>
      <c r="B26" s="14">
        <v>23</v>
      </c>
    </row>
    <row r="27" spans="1:2">
      <c r="A27" s="15" t="s">
        <v>96</v>
      </c>
      <c r="B27" s="16">
        <v>24</v>
      </c>
    </row>
    <row r="28" spans="1:2">
      <c r="A28" s="10" t="s">
        <v>97</v>
      </c>
      <c r="B28" s="17">
        <v>25</v>
      </c>
    </row>
    <row r="29" spans="1:2">
      <c r="A29" s="12" t="s">
        <v>98</v>
      </c>
      <c r="B29" s="18">
        <v>26</v>
      </c>
    </row>
    <row r="30" spans="1:2">
      <c r="A30" s="12" t="s">
        <v>99</v>
      </c>
      <c r="B30" s="14">
        <v>27</v>
      </c>
    </row>
    <row r="31" spans="1:2">
      <c r="A31" s="12" t="s">
        <v>100</v>
      </c>
      <c r="B31" s="14">
        <v>28</v>
      </c>
    </row>
    <row r="32" spans="1:2">
      <c r="A32" s="15" t="s">
        <v>101</v>
      </c>
      <c r="B32" s="16">
        <v>29</v>
      </c>
    </row>
    <row r="33" spans="1:2">
      <c r="A33" s="10" t="s">
        <v>102</v>
      </c>
      <c r="B33" s="17">
        <v>30</v>
      </c>
    </row>
    <row r="34" spans="1:2">
      <c r="A34" s="12" t="s">
        <v>103</v>
      </c>
      <c r="B34" s="18">
        <v>31</v>
      </c>
    </row>
    <row r="35" spans="1:2">
      <c r="A35" s="12" t="s">
        <v>104</v>
      </c>
      <c r="B35" s="14">
        <v>32</v>
      </c>
    </row>
    <row r="36" spans="1:2">
      <c r="A36" s="12" t="s">
        <v>105</v>
      </c>
      <c r="B36" s="14">
        <v>33</v>
      </c>
    </row>
    <row r="37" spans="1:2">
      <c r="A37" s="15" t="s">
        <v>106</v>
      </c>
      <c r="B37" s="16">
        <v>34</v>
      </c>
    </row>
    <row r="38" spans="1:2">
      <c r="A38" s="10" t="s">
        <v>107</v>
      </c>
      <c r="B38" s="17">
        <v>35</v>
      </c>
    </row>
    <row r="39" spans="1:2">
      <c r="A39" s="12" t="s">
        <v>108</v>
      </c>
      <c r="B39" s="18">
        <v>36</v>
      </c>
    </row>
    <row r="40" spans="1:2">
      <c r="A40" s="12" t="s">
        <v>109</v>
      </c>
      <c r="B40" s="14">
        <v>37</v>
      </c>
    </row>
    <row r="41" spans="1:2">
      <c r="A41" s="12" t="s">
        <v>110</v>
      </c>
      <c r="B41" s="14">
        <v>38</v>
      </c>
    </row>
    <row r="42" spans="1:2">
      <c r="A42" s="15" t="s">
        <v>111</v>
      </c>
      <c r="B42" s="16">
        <v>39</v>
      </c>
    </row>
    <row r="43" spans="1:2">
      <c r="A43" s="10" t="s">
        <v>112</v>
      </c>
      <c r="B43" s="17">
        <v>40</v>
      </c>
    </row>
    <row r="44" spans="1:2">
      <c r="A44" s="12" t="s">
        <v>113</v>
      </c>
      <c r="B44" s="18">
        <v>41</v>
      </c>
    </row>
    <row r="45" spans="1:2">
      <c r="A45" s="12" t="s">
        <v>114</v>
      </c>
      <c r="B45" s="14">
        <v>42</v>
      </c>
    </row>
    <row r="46" spans="1:2">
      <c r="A46" s="12" t="s">
        <v>115</v>
      </c>
      <c r="B46" s="14">
        <v>43</v>
      </c>
    </row>
    <row r="47" spans="1:2">
      <c r="A47" s="15" t="s">
        <v>116</v>
      </c>
      <c r="B47" s="16">
        <v>44</v>
      </c>
    </row>
    <row r="48" spans="1:2">
      <c r="A48" s="10" t="s">
        <v>117</v>
      </c>
      <c r="B48" s="19">
        <v>45</v>
      </c>
    </row>
    <row r="49" spans="1:2">
      <c r="A49" s="12" t="s">
        <v>118</v>
      </c>
      <c r="B49" s="14">
        <v>46</v>
      </c>
    </row>
    <row r="50" spans="1:2">
      <c r="A50" s="15" t="s">
        <v>119</v>
      </c>
      <c r="B50" s="16">
        <v>47</v>
      </c>
    </row>
  </sheetData>
  <sheetProtection algorithmName="SHA-512" hashValue="q0+BV0uq1gJEjMmN/xr+7X9NVCtx3RZ2DJXzDxI1RLn9I6YpviQ3sVqEFa/CggVkbTzIBxCADJ3jeZPoXGQY4g==" saltValue="mE40W+2o8c97ioYXgPXs9g==" spinCount="100000" sheet="1" objects="1" scenarios="1"/>
  <phoneticPr fontId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55119-E8B7-4E92-BB9A-E3EAFC06D06F}">
  <dimension ref="A1:AB45"/>
  <sheetViews>
    <sheetView zoomScale="60" zoomScaleNormal="60" zoomScaleSheetLayoutView="50" zoomScalePageLayoutView="25" workbookViewId="0">
      <selection activeCell="L44" sqref="L44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A34:C36"/>
    <mergeCell ref="Q36:AA39"/>
    <mergeCell ref="W41:Z41"/>
    <mergeCell ref="W42:Z43"/>
    <mergeCell ref="A28:A33"/>
    <mergeCell ref="B28:B33"/>
    <mergeCell ref="R28:S28"/>
    <mergeCell ref="T28:U28"/>
    <mergeCell ref="V28:W28"/>
    <mergeCell ref="C30:C31"/>
    <mergeCell ref="Q31:Z31"/>
    <mergeCell ref="C32:C33"/>
    <mergeCell ref="Q32:Z32"/>
    <mergeCell ref="Q33:Z33"/>
    <mergeCell ref="X28:Z28"/>
    <mergeCell ref="R29:S29"/>
    <mergeCell ref="T29:U29"/>
    <mergeCell ref="V29:W29"/>
    <mergeCell ref="X29:Z29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C26:C27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6992A-074F-4689-B6DF-2EEB6B833558}">
  <dimension ref="A1:AB45"/>
  <sheetViews>
    <sheetView zoomScale="60" zoomScaleNormal="60" zoomScaleSheetLayoutView="50" zoomScalePageLayoutView="25" workbookViewId="0">
      <selection activeCell="M47" sqref="M47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A34:C36"/>
    <mergeCell ref="Q36:AA39"/>
    <mergeCell ref="W41:Z41"/>
    <mergeCell ref="W42:Z43"/>
    <mergeCell ref="A28:A33"/>
    <mergeCell ref="B28:B33"/>
    <mergeCell ref="R28:S28"/>
    <mergeCell ref="T28:U28"/>
    <mergeCell ref="V28:W28"/>
    <mergeCell ref="C30:C31"/>
    <mergeCell ref="Q31:Z31"/>
    <mergeCell ref="C32:C33"/>
    <mergeCell ref="Q32:Z32"/>
    <mergeCell ref="Q33:Z33"/>
    <mergeCell ref="X28:Z28"/>
    <mergeCell ref="R29:S29"/>
    <mergeCell ref="T29:U29"/>
    <mergeCell ref="V29:W29"/>
    <mergeCell ref="X29:Z29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C26:C27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  <rowBreaks count="1" manualBreakCount="1">
    <brk id="43" max="2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4F0B0-1ED3-4D35-A0AD-4D0D33B643FC}">
  <dimension ref="A1:AB45"/>
  <sheetViews>
    <sheetView zoomScale="60" zoomScaleNormal="60" zoomScaleSheetLayoutView="50" zoomScalePageLayoutView="25" workbookViewId="0">
      <selection activeCell="A37" sqref="A37:O43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A34:C36"/>
    <mergeCell ref="Q36:AA39"/>
    <mergeCell ref="W41:Z41"/>
    <mergeCell ref="W42:Z43"/>
    <mergeCell ref="A28:A33"/>
    <mergeCell ref="B28:B33"/>
    <mergeCell ref="R28:S28"/>
    <mergeCell ref="T28:U28"/>
    <mergeCell ref="V28:W28"/>
    <mergeCell ref="C30:C31"/>
    <mergeCell ref="Q31:Z31"/>
    <mergeCell ref="C32:C33"/>
    <mergeCell ref="Q32:Z32"/>
    <mergeCell ref="Q33:Z33"/>
    <mergeCell ref="X28:Z28"/>
    <mergeCell ref="R29:S29"/>
    <mergeCell ref="T29:U29"/>
    <mergeCell ref="V29:W29"/>
    <mergeCell ref="X29:Z29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C26:C27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  <rowBreaks count="1" manualBreakCount="1">
    <brk id="43" max="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B4E54-7FC5-44D7-A916-796032D2A5C0}">
  <dimension ref="A1:AB45"/>
  <sheetViews>
    <sheetView zoomScale="60" zoomScaleNormal="60" zoomScaleSheetLayoutView="50" zoomScalePageLayoutView="25" workbookViewId="0">
      <selection activeCell="J4" sqref="J4:K7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A34:C36"/>
    <mergeCell ref="Q36:AA39"/>
    <mergeCell ref="W41:Z41"/>
    <mergeCell ref="W42:Z43"/>
    <mergeCell ref="A28:A33"/>
    <mergeCell ref="B28:B33"/>
    <mergeCell ref="R28:S28"/>
    <mergeCell ref="T28:U28"/>
    <mergeCell ref="V28:W28"/>
    <mergeCell ref="C30:C31"/>
    <mergeCell ref="Q31:Z31"/>
    <mergeCell ref="C32:C33"/>
    <mergeCell ref="Q32:Z32"/>
    <mergeCell ref="Q33:Z33"/>
    <mergeCell ref="X28:Z28"/>
    <mergeCell ref="R29:S29"/>
    <mergeCell ref="T29:U29"/>
    <mergeCell ref="V29:W29"/>
    <mergeCell ref="X29:Z29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C26:C27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  <rowBreaks count="1" manualBreakCount="1">
    <brk id="43" max="2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6A033-FA8D-46AB-A3BC-0E3E7620401A}">
  <dimension ref="A1:AB45"/>
  <sheetViews>
    <sheetView zoomScale="60" zoomScaleNormal="60" zoomScaleSheetLayoutView="50" zoomScalePageLayoutView="25" workbookViewId="0">
      <selection activeCell="D4" sqref="D4:H7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A34:C36"/>
    <mergeCell ref="Q36:AA39"/>
    <mergeCell ref="W41:Z41"/>
    <mergeCell ref="W42:Z43"/>
    <mergeCell ref="A28:A33"/>
    <mergeCell ref="B28:B33"/>
    <mergeCell ref="R28:S28"/>
    <mergeCell ref="T28:U28"/>
    <mergeCell ref="V28:W28"/>
    <mergeCell ref="C30:C31"/>
    <mergeCell ref="Q31:Z31"/>
    <mergeCell ref="C32:C33"/>
    <mergeCell ref="Q32:Z32"/>
    <mergeCell ref="Q33:Z33"/>
    <mergeCell ref="X28:Z28"/>
    <mergeCell ref="R29:S29"/>
    <mergeCell ref="T29:U29"/>
    <mergeCell ref="V29:W29"/>
    <mergeCell ref="X29:Z29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C26:C27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81C1A-A6C6-4F4C-B099-4522B02BBC14}">
  <dimension ref="A1:AB45"/>
  <sheetViews>
    <sheetView zoomScale="60" zoomScaleNormal="60" zoomScaleSheetLayoutView="50" zoomScalePageLayoutView="25" workbookViewId="0">
      <selection activeCell="D4" sqref="D4:H7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A34:C36"/>
    <mergeCell ref="Q36:AA39"/>
    <mergeCell ref="W41:Z41"/>
    <mergeCell ref="W42:Z43"/>
    <mergeCell ref="A28:A33"/>
    <mergeCell ref="B28:B33"/>
    <mergeCell ref="R28:S28"/>
    <mergeCell ref="T28:U28"/>
    <mergeCell ref="V28:W28"/>
    <mergeCell ref="C30:C31"/>
    <mergeCell ref="Q31:Z31"/>
    <mergeCell ref="C32:C33"/>
    <mergeCell ref="Q32:Z32"/>
    <mergeCell ref="Q33:Z33"/>
    <mergeCell ref="X28:Z28"/>
    <mergeCell ref="R29:S29"/>
    <mergeCell ref="T29:U29"/>
    <mergeCell ref="V29:W29"/>
    <mergeCell ref="X29:Z29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C26:C27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  <rowBreaks count="1" manualBreakCount="1">
    <brk id="43" max="2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203C-65CB-4C4F-A745-A8F734C9DDD9}">
  <dimension ref="A1:AB45"/>
  <sheetViews>
    <sheetView zoomScale="60" zoomScaleNormal="60" zoomScaleSheetLayoutView="50" zoomScalePageLayoutView="25" workbookViewId="0">
      <selection activeCell="D4" sqref="D4:H7"/>
    </sheetView>
  </sheetViews>
  <sheetFormatPr defaultColWidth="8.984375E-2" defaultRowHeight="19.5"/>
  <cols>
    <col min="1" max="1" width="3.36328125" style="55" customWidth="1"/>
    <col min="2" max="2" width="3.1796875" style="55" customWidth="1"/>
    <col min="3" max="4" width="10" style="56" customWidth="1"/>
    <col min="5" max="14" width="12.81640625" style="55" customWidth="1"/>
    <col min="15" max="15" width="10.6328125" style="55" customWidth="1"/>
    <col min="16" max="16" width="4.453125" style="55" customWidth="1"/>
    <col min="17" max="17" width="21" style="55" customWidth="1"/>
    <col min="18" max="18" width="6.6328125" style="55" customWidth="1"/>
    <col min="19" max="19" width="12.08984375" style="57" customWidth="1"/>
    <col min="20" max="20" width="12.6328125" style="57" customWidth="1"/>
    <col min="21" max="21" width="6" style="58" bestFit="1" customWidth="1"/>
    <col min="22" max="22" width="5.08984375" style="58" bestFit="1" customWidth="1"/>
    <col min="23" max="23" width="21.90625" style="58" customWidth="1"/>
    <col min="24" max="24" width="4.81640625" style="58" bestFit="1" customWidth="1"/>
    <col min="25" max="25" width="21.90625" style="58" customWidth="1"/>
    <col min="26" max="26" width="4.81640625" style="55" bestFit="1" customWidth="1"/>
    <col min="27" max="27" width="0" style="55" hidden="1" customWidth="1"/>
    <col min="28" max="28" width="8.984375E-2" style="55" hidden="1" customWidth="1"/>
    <col min="29" max="122" width="8.984375E-2" style="55"/>
    <col min="123" max="123" width="8.984375E-2" style="55" customWidth="1"/>
    <col min="124" max="16384" width="8.984375E-2" style="55"/>
  </cols>
  <sheetData>
    <row r="1" spans="1:27" ht="21" customHeight="1">
      <c r="A1" s="201" t="s">
        <v>0</v>
      </c>
      <c r="B1" s="202"/>
      <c r="C1" s="203"/>
      <c r="D1" s="52"/>
      <c r="E1" s="53"/>
      <c r="F1" s="53"/>
      <c r="G1" s="54"/>
      <c r="H1" s="54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7" ht="10.5" hidden="1" customHeight="1"/>
    <row r="3" spans="1:27" ht="33.75" customHeight="1" thickBot="1">
      <c r="A3" s="216" t="s">
        <v>129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7" ht="12" customHeight="1">
      <c r="A4" s="298" t="s">
        <v>1</v>
      </c>
      <c r="B4" s="299"/>
      <c r="C4" s="299"/>
      <c r="D4" s="306"/>
      <c r="E4" s="307"/>
      <c r="F4" s="307"/>
      <c r="G4" s="307"/>
      <c r="H4" s="308"/>
      <c r="I4" s="59"/>
      <c r="J4" s="315" t="s">
        <v>56</v>
      </c>
      <c r="K4" s="316"/>
      <c r="L4" s="323"/>
      <c r="M4" s="324"/>
      <c r="N4" s="324"/>
      <c r="O4" s="324"/>
      <c r="P4" s="324"/>
      <c r="Q4" s="324"/>
      <c r="R4" s="324"/>
      <c r="S4" s="324"/>
      <c r="T4" s="324"/>
      <c r="U4" s="325"/>
      <c r="V4" s="60"/>
      <c r="W4" s="60"/>
      <c r="X4" s="60"/>
      <c r="Y4" s="60"/>
      <c r="Z4" s="60"/>
    </row>
    <row r="5" spans="1:27" s="60" customFormat="1" ht="15" customHeight="1">
      <c r="A5" s="300"/>
      <c r="B5" s="301"/>
      <c r="C5" s="301"/>
      <c r="D5" s="309"/>
      <c r="E5" s="310"/>
      <c r="F5" s="310"/>
      <c r="G5" s="310"/>
      <c r="H5" s="311"/>
      <c r="I5" s="59"/>
      <c r="J5" s="317"/>
      <c r="K5" s="318"/>
      <c r="L5" s="326"/>
      <c r="M5" s="327"/>
      <c r="N5" s="327"/>
      <c r="O5" s="327"/>
      <c r="P5" s="327"/>
      <c r="Q5" s="327"/>
      <c r="R5" s="327"/>
      <c r="S5" s="327"/>
      <c r="T5" s="327"/>
      <c r="U5" s="328"/>
    </row>
    <row r="6" spans="1:27" s="60" customFormat="1" ht="15" customHeight="1">
      <c r="A6" s="302"/>
      <c r="B6" s="303"/>
      <c r="C6" s="303"/>
      <c r="D6" s="309"/>
      <c r="E6" s="310"/>
      <c r="F6" s="310"/>
      <c r="G6" s="310"/>
      <c r="H6" s="311"/>
      <c r="I6" s="59"/>
      <c r="J6" s="319"/>
      <c r="K6" s="320"/>
      <c r="L6" s="326"/>
      <c r="M6" s="327"/>
      <c r="N6" s="327"/>
      <c r="O6" s="327"/>
      <c r="P6" s="327"/>
      <c r="Q6" s="327"/>
      <c r="R6" s="327"/>
      <c r="S6" s="327"/>
      <c r="T6" s="327"/>
      <c r="U6" s="328"/>
      <c r="V6" s="55"/>
      <c r="W6" s="55"/>
      <c r="X6" s="55"/>
      <c r="Y6" s="55"/>
      <c r="Z6" s="55"/>
    </row>
    <row r="7" spans="1:27" ht="27" customHeight="1" thickBot="1">
      <c r="A7" s="304"/>
      <c r="B7" s="305"/>
      <c r="C7" s="305"/>
      <c r="D7" s="312"/>
      <c r="E7" s="313"/>
      <c r="F7" s="313"/>
      <c r="G7" s="313"/>
      <c r="H7" s="314"/>
      <c r="I7" s="59"/>
      <c r="J7" s="321"/>
      <c r="K7" s="322"/>
      <c r="L7" s="329" t="s">
        <v>120</v>
      </c>
      <c r="M7" s="330"/>
      <c r="N7" s="330"/>
      <c r="O7" s="330"/>
      <c r="P7" s="330"/>
      <c r="Q7" s="330"/>
      <c r="R7" s="330"/>
      <c r="S7" s="330"/>
      <c r="T7" s="330"/>
      <c r="U7" s="331"/>
      <c r="V7" s="60"/>
      <c r="W7" s="60"/>
      <c r="X7" s="60"/>
      <c r="Y7" s="60"/>
      <c r="Z7" s="60"/>
    </row>
    <row r="8" spans="1:27" s="60" customFormat="1" ht="19.5" customHeight="1">
      <c r="A8" s="204" t="s">
        <v>37</v>
      </c>
      <c r="B8" s="205"/>
      <c r="C8" s="206"/>
      <c r="D8" s="332"/>
      <c r="E8" s="333"/>
      <c r="F8" s="333"/>
      <c r="G8" s="333"/>
      <c r="H8" s="334"/>
      <c r="I8" s="213" t="s">
        <v>3</v>
      </c>
      <c r="J8" s="206"/>
      <c r="K8" s="61" t="s">
        <v>4</v>
      </c>
      <c r="L8" s="341"/>
      <c r="M8" s="341"/>
      <c r="N8" s="341"/>
      <c r="O8" s="341"/>
      <c r="P8" s="341"/>
      <c r="Q8" s="341"/>
      <c r="R8" s="341"/>
      <c r="S8" s="341"/>
      <c r="T8" s="62" t="s">
        <v>48</v>
      </c>
      <c r="U8" s="342"/>
      <c r="V8" s="342"/>
      <c r="W8" s="342"/>
      <c r="X8" s="342"/>
      <c r="Y8" s="342"/>
      <c r="Z8" s="343"/>
    </row>
    <row r="9" spans="1:27" ht="19.5" customHeight="1">
      <c r="A9" s="207"/>
      <c r="B9" s="208"/>
      <c r="C9" s="209"/>
      <c r="D9" s="335"/>
      <c r="E9" s="336"/>
      <c r="F9" s="336"/>
      <c r="G9" s="336"/>
      <c r="H9" s="337"/>
      <c r="I9" s="214"/>
      <c r="J9" s="209"/>
      <c r="K9" s="344"/>
      <c r="L9" s="345"/>
      <c r="M9" s="345"/>
      <c r="N9" s="345"/>
      <c r="O9" s="345"/>
      <c r="P9" s="345"/>
      <c r="Q9" s="345"/>
      <c r="R9" s="345"/>
      <c r="S9" s="345"/>
      <c r="T9" s="63" t="s">
        <v>5</v>
      </c>
      <c r="U9" s="348"/>
      <c r="V9" s="348"/>
      <c r="W9" s="348"/>
      <c r="X9" s="348"/>
      <c r="Y9" s="348"/>
      <c r="Z9" s="349"/>
    </row>
    <row r="10" spans="1:27" ht="19.5" customHeight="1">
      <c r="A10" s="207"/>
      <c r="B10" s="208"/>
      <c r="C10" s="209"/>
      <c r="D10" s="335"/>
      <c r="E10" s="336"/>
      <c r="F10" s="336"/>
      <c r="G10" s="336"/>
      <c r="H10" s="337"/>
      <c r="I10" s="214"/>
      <c r="J10" s="209"/>
      <c r="K10" s="344"/>
      <c r="L10" s="345"/>
      <c r="M10" s="345"/>
      <c r="N10" s="345"/>
      <c r="O10" s="345"/>
      <c r="P10" s="345"/>
      <c r="Q10" s="345"/>
      <c r="R10" s="345"/>
      <c r="S10" s="345"/>
      <c r="T10" s="63" t="s">
        <v>6</v>
      </c>
      <c r="U10" s="348"/>
      <c r="V10" s="348"/>
      <c r="W10" s="348"/>
      <c r="X10" s="348"/>
      <c r="Y10" s="348"/>
      <c r="Z10" s="349"/>
    </row>
    <row r="11" spans="1:27" ht="20.25" customHeight="1" thickBot="1">
      <c r="A11" s="210"/>
      <c r="B11" s="211"/>
      <c r="C11" s="212"/>
      <c r="D11" s="338"/>
      <c r="E11" s="339"/>
      <c r="F11" s="339"/>
      <c r="G11" s="339"/>
      <c r="H11" s="340"/>
      <c r="I11" s="215"/>
      <c r="J11" s="212"/>
      <c r="K11" s="346"/>
      <c r="L11" s="347"/>
      <c r="M11" s="347"/>
      <c r="N11" s="347"/>
      <c r="O11" s="347"/>
      <c r="P11" s="347"/>
      <c r="Q11" s="347"/>
      <c r="R11" s="347"/>
      <c r="S11" s="347"/>
      <c r="T11" s="64" t="s">
        <v>51</v>
      </c>
      <c r="U11" s="350"/>
      <c r="V11" s="350"/>
      <c r="W11" s="350"/>
      <c r="X11" s="350"/>
      <c r="Y11" s="350"/>
      <c r="Z11" s="351"/>
    </row>
    <row r="12" spans="1:27" ht="3.75" customHeight="1" thickBot="1"/>
    <row r="13" spans="1:27" ht="21.75" customHeight="1">
      <c r="A13" s="260" t="s">
        <v>7</v>
      </c>
      <c r="B13" s="261"/>
      <c r="C13" s="261"/>
      <c r="D13" s="262"/>
      <c r="E13" s="263" t="s">
        <v>66</v>
      </c>
      <c r="F13" s="264"/>
      <c r="G13" s="264"/>
      <c r="H13" s="264"/>
      <c r="I13" s="264"/>
      <c r="J13" s="264"/>
      <c r="K13" s="264"/>
      <c r="L13" s="264"/>
      <c r="M13" s="264"/>
      <c r="N13" s="265"/>
      <c r="O13" s="274" t="s">
        <v>8</v>
      </c>
      <c r="P13" s="53"/>
      <c r="Q13" s="65" t="s">
        <v>52</v>
      </c>
      <c r="R13" s="66"/>
      <c r="S13" s="65"/>
      <c r="T13" s="65"/>
      <c r="U13" s="66"/>
      <c r="V13" s="66"/>
      <c r="W13" s="66"/>
      <c r="X13" s="66"/>
      <c r="Y13" s="66"/>
      <c r="Z13" s="66"/>
    </row>
    <row r="14" spans="1:27" ht="20" thickBot="1">
      <c r="A14" s="143"/>
      <c r="B14" s="144"/>
      <c r="C14" s="144"/>
      <c r="D14" s="145"/>
      <c r="E14" s="67">
        <v>2</v>
      </c>
      <c r="F14" s="67">
        <v>3</v>
      </c>
      <c r="G14" s="67">
        <v>4</v>
      </c>
      <c r="H14" s="67">
        <v>5</v>
      </c>
      <c r="I14" s="67">
        <v>6</v>
      </c>
      <c r="J14" s="67">
        <v>7</v>
      </c>
      <c r="K14" s="67">
        <v>8</v>
      </c>
      <c r="L14" s="67">
        <v>9</v>
      </c>
      <c r="M14" s="67">
        <v>10</v>
      </c>
      <c r="N14" s="67">
        <v>11</v>
      </c>
      <c r="O14" s="275"/>
      <c r="P14" s="53"/>
      <c r="Q14" s="66"/>
      <c r="R14" s="55" t="s">
        <v>69</v>
      </c>
      <c r="S14" s="65"/>
      <c r="T14" s="65"/>
      <c r="U14" s="66"/>
      <c r="V14" s="66"/>
      <c r="W14" s="66"/>
      <c r="X14" s="66"/>
      <c r="Y14" s="66"/>
      <c r="Z14" s="66"/>
    </row>
    <row r="15" spans="1:27" ht="20" thickBot="1">
      <c r="A15" s="143"/>
      <c r="B15" s="144"/>
      <c r="C15" s="144"/>
      <c r="D15" s="145"/>
      <c r="E15" s="68" t="s">
        <v>130</v>
      </c>
      <c r="F15" s="68" t="s">
        <v>131</v>
      </c>
      <c r="G15" s="68" t="s">
        <v>63</v>
      </c>
      <c r="H15" s="68" t="s">
        <v>64</v>
      </c>
      <c r="I15" s="68" t="s">
        <v>65</v>
      </c>
      <c r="J15" s="68" t="s">
        <v>59</v>
      </c>
      <c r="K15" s="68" t="s">
        <v>60</v>
      </c>
      <c r="L15" s="68" t="s">
        <v>61</v>
      </c>
      <c r="M15" s="68" t="s">
        <v>62</v>
      </c>
      <c r="N15" s="68" t="s">
        <v>63</v>
      </c>
      <c r="O15" s="276"/>
      <c r="P15" s="69"/>
      <c r="Q15" s="70" t="s">
        <v>10</v>
      </c>
      <c r="R15" s="269" t="s">
        <v>11</v>
      </c>
      <c r="S15" s="270"/>
      <c r="T15" s="270"/>
      <c r="U15" s="270"/>
      <c r="V15" s="273"/>
      <c r="W15" s="269" t="s">
        <v>12</v>
      </c>
      <c r="X15" s="270"/>
      <c r="Y15" s="271" t="s">
        <v>13</v>
      </c>
      <c r="Z15" s="272"/>
      <c r="AA15" s="114"/>
    </row>
    <row r="16" spans="1:27" ht="30" customHeight="1">
      <c r="A16" s="277" t="s">
        <v>14</v>
      </c>
      <c r="B16" s="278"/>
      <c r="C16" s="71" t="s">
        <v>15</v>
      </c>
      <c r="D16" s="72" t="s">
        <v>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tr">
        <f>IF(SUM(E16:N16)=0,"",SUM(E16:N16))</f>
        <v/>
      </c>
      <c r="P16" s="66"/>
      <c r="Q16" s="359" t="s">
        <v>17</v>
      </c>
      <c r="R16" s="189" t="s">
        <v>69</v>
      </c>
      <c r="S16" s="190"/>
      <c r="T16" s="95" t="s">
        <v>123</v>
      </c>
      <c r="U16" s="96"/>
      <c r="V16" s="97" t="s">
        <v>124</v>
      </c>
      <c r="W16" s="136">
        <f>U16*4500</f>
        <v>0</v>
      </c>
      <c r="X16" s="98" t="s">
        <v>18</v>
      </c>
      <c r="Y16" s="119">
        <f>IFERROR(Y18+Y21,"")</f>
        <v>0</v>
      </c>
      <c r="Z16" s="99" t="s">
        <v>18</v>
      </c>
      <c r="AA16" s="99" t="s">
        <v>18</v>
      </c>
    </row>
    <row r="17" spans="1:27" s="75" customFormat="1" ht="30" customHeight="1">
      <c r="A17" s="279"/>
      <c r="B17" s="280"/>
      <c r="C17" s="73" t="s">
        <v>19</v>
      </c>
      <c r="D17" s="74" t="s">
        <v>20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" t="str">
        <f t="shared" ref="O17:O36" si="0">IF(SUM(E17:N17)=0,"",SUM(E17:N17))</f>
        <v/>
      </c>
      <c r="P17" s="66"/>
      <c r="Q17" s="360"/>
      <c r="R17" s="191"/>
      <c r="S17" s="192"/>
      <c r="T17" s="100" t="s">
        <v>125</v>
      </c>
      <c r="U17" s="96"/>
      <c r="V17" s="101" t="s">
        <v>124</v>
      </c>
      <c r="W17" s="136">
        <f t="shared" ref="W17:W18" si="1">U17*4500</f>
        <v>0</v>
      </c>
      <c r="X17" s="98" t="s">
        <v>18</v>
      </c>
      <c r="Y17" s="102" t="s">
        <v>138</v>
      </c>
      <c r="Z17" s="103"/>
      <c r="AA17" s="103"/>
    </row>
    <row r="18" spans="1:27" ht="30" customHeight="1">
      <c r="A18" s="279"/>
      <c r="B18" s="280"/>
      <c r="C18" s="149" t="s">
        <v>21</v>
      </c>
      <c r="D18" s="76" t="s">
        <v>16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7" t="str">
        <f t="shared" si="0"/>
        <v/>
      </c>
      <c r="P18" s="66"/>
      <c r="Q18" s="360"/>
      <c r="R18" s="193"/>
      <c r="S18" s="194"/>
      <c r="T18" s="98" t="s">
        <v>142</v>
      </c>
      <c r="U18" s="96"/>
      <c r="V18" s="104" t="s">
        <v>124</v>
      </c>
      <c r="W18" s="136">
        <f t="shared" si="1"/>
        <v>0</v>
      </c>
      <c r="X18" s="98" t="s">
        <v>18</v>
      </c>
      <c r="Y18" s="174">
        <f>IFERROR(W16+W21,"")</f>
        <v>0</v>
      </c>
      <c r="Z18" s="176" t="s">
        <v>18</v>
      </c>
      <c r="AA18" s="112" t="s">
        <v>18</v>
      </c>
    </row>
    <row r="19" spans="1:27" ht="30" customHeight="1">
      <c r="A19" s="279"/>
      <c r="B19" s="280"/>
      <c r="C19" s="150"/>
      <c r="D19" s="74" t="s">
        <v>20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" t="str">
        <f t="shared" si="0"/>
        <v/>
      </c>
      <c r="P19" s="66"/>
      <c r="Q19" s="360"/>
      <c r="R19" s="195" t="s">
        <v>39</v>
      </c>
      <c r="S19" s="196"/>
      <c r="T19" s="196"/>
      <c r="U19" s="116"/>
      <c r="V19" s="105" t="s">
        <v>42</v>
      </c>
      <c r="W19" s="136">
        <f>U19*8000</f>
        <v>0</v>
      </c>
      <c r="X19" s="98" t="s">
        <v>18</v>
      </c>
      <c r="Y19" s="175"/>
      <c r="Z19" s="177"/>
      <c r="AA19" s="115"/>
    </row>
    <row r="20" spans="1:27" ht="30" customHeight="1">
      <c r="A20" s="279"/>
      <c r="B20" s="280"/>
      <c r="C20" s="283" t="s">
        <v>12</v>
      </c>
      <c r="D20" s="76" t="s">
        <v>16</v>
      </c>
      <c r="E20" s="1" t="str">
        <f>IF(E16+E18=0,"",E16+E18)</f>
        <v/>
      </c>
      <c r="F20" s="1" t="str">
        <f t="shared" ref="F20:M21" si="2">IF(F16+F18=0,"",F16+F18)</f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  <c r="L20" s="1" t="str">
        <f t="shared" si="2"/>
        <v/>
      </c>
      <c r="M20" s="1" t="str">
        <f t="shared" si="2"/>
        <v/>
      </c>
      <c r="N20" s="1" t="str">
        <f>IF(N16+N18=0,"",N16+N18)</f>
        <v/>
      </c>
      <c r="O20" s="37" t="str">
        <f t="shared" si="0"/>
        <v/>
      </c>
      <c r="P20" s="66"/>
      <c r="Q20" s="361"/>
      <c r="R20" s="178" t="s">
        <v>40</v>
      </c>
      <c r="S20" s="179"/>
      <c r="T20" s="179"/>
      <c r="U20" s="117"/>
      <c r="V20" s="105" t="s">
        <v>42</v>
      </c>
      <c r="W20" s="136">
        <f>U20*6000</f>
        <v>0</v>
      </c>
      <c r="X20" s="98" t="s">
        <v>18</v>
      </c>
      <c r="Y20" s="106" t="s">
        <v>143</v>
      </c>
      <c r="Z20" s="107"/>
      <c r="AA20" s="107"/>
    </row>
    <row r="21" spans="1:27" ht="30" customHeight="1" thickBot="1">
      <c r="A21" s="281"/>
      <c r="B21" s="282"/>
      <c r="C21" s="284"/>
      <c r="D21" s="77" t="s">
        <v>20</v>
      </c>
      <c r="E21" s="2" t="str">
        <f>IF(E17+E19=0,"",E17+E19)</f>
        <v/>
      </c>
      <c r="F21" s="2" t="str">
        <f t="shared" si="2"/>
        <v/>
      </c>
      <c r="G21" s="2" t="str">
        <f t="shared" si="2"/>
        <v/>
      </c>
      <c r="H21" s="2" t="str">
        <f t="shared" si="2"/>
        <v/>
      </c>
      <c r="I21" s="2" t="str">
        <f t="shared" si="2"/>
        <v/>
      </c>
      <c r="J21" s="2" t="str">
        <f t="shared" si="2"/>
        <v/>
      </c>
      <c r="K21" s="2" t="str">
        <f t="shared" si="2"/>
        <v/>
      </c>
      <c r="L21" s="2" t="str">
        <f t="shared" si="2"/>
        <v/>
      </c>
      <c r="M21" s="2" t="str">
        <f t="shared" si="2"/>
        <v/>
      </c>
      <c r="N21" s="2" t="str">
        <f>IF(N17+N19=0,"",N17+N19)</f>
        <v/>
      </c>
      <c r="O21" s="38" t="str">
        <f t="shared" si="0"/>
        <v/>
      </c>
      <c r="P21" s="66"/>
      <c r="Q21" s="352" t="s">
        <v>41</v>
      </c>
      <c r="R21" s="354" t="s">
        <v>136</v>
      </c>
      <c r="S21" s="355"/>
      <c r="T21" s="355"/>
      <c r="U21" s="96"/>
      <c r="V21" s="108" t="s">
        <v>22</v>
      </c>
      <c r="W21" s="136">
        <f>U21*1000</f>
        <v>0</v>
      </c>
      <c r="X21" s="98" t="s">
        <v>18</v>
      </c>
      <c r="Y21" s="174">
        <f>IFERROR(W17+W18+W19+W20+W22,"")</f>
        <v>0</v>
      </c>
      <c r="Z21" s="176" t="s">
        <v>18</v>
      </c>
      <c r="AA21" s="112" t="s">
        <v>18</v>
      </c>
    </row>
    <row r="22" spans="1:27" ht="30" customHeight="1" thickBot="1">
      <c r="A22" s="288" t="s">
        <v>30</v>
      </c>
      <c r="B22" s="289"/>
      <c r="C22" s="71" t="s">
        <v>15</v>
      </c>
      <c r="D22" s="72" t="s">
        <v>16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6" t="str">
        <f t="shared" si="0"/>
        <v/>
      </c>
      <c r="P22" s="66"/>
      <c r="Q22" s="353"/>
      <c r="R22" s="356" t="s">
        <v>144</v>
      </c>
      <c r="S22" s="357"/>
      <c r="T22" s="357"/>
      <c r="U22" s="109"/>
      <c r="V22" s="110" t="s">
        <v>22</v>
      </c>
      <c r="W22" s="137">
        <f>U22*1000</f>
        <v>0</v>
      </c>
      <c r="X22" s="111" t="s">
        <v>18</v>
      </c>
      <c r="Y22" s="197"/>
      <c r="Z22" s="198"/>
      <c r="AA22" s="113"/>
    </row>
    <row r="23" spans="1:27" ht="30" customHeight="1">
      <c r="A23" s="290"/>
      <c r="B23" s="291"/>
      <c r="C23" s="73" t="s">
        <v>19</v>
      </c>
      <c r="D23" s="74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" t="str">
        <f t="shared" si="0"/>
        <v/>
      </c>
      <c r="P23" s="66"/>
    </row>
    <row r="24" spans="1:27" ht="30" customHeight="1" thickBot="1">
      <c r="A24" s="290"/>
      <c r="B24" s="291"/>
      <c r="C24" s="149" t="s">
        <v>21</v>
      </c>
      <c r="D24" s="76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7" t="str">
        <f t="shared" si="0"/>
        <v/>
      </c>
      <c r="P24" s="66"/>
      <c r="Q24" s="65" t="s">
        <v>53</v>
      </c>
    </row>
    <row r="25" spans="1:27" ht="30" customHeight="1">
      <c r="A25" s="290"/>
      <c r="B25" s="291"/>
      <c r="C25" s="150"/>
      <c r="D25" s="74" t="s">
        <v>20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" t="str">
        <f t="shared" si="0"/>
        <v/>
      </c>
      <c r="P25" s="66"/>
      <c r="Q25" s="78" t="s">
        <v>24</v>
      </c>
      <c r="R25" s="294" t="s">
        <v>25</v>
      </c>
      <c r="S25" s="295"/>
      <c r="T25" s="294" t="s">
        <v>26</v>
      </c>
      <c r="U25" s="295"/>
      <c r="V25" s="285" t="s">
        <v>27</v>
      </c>
      <c r="W25" s="286"/>
      <c r="X25" s="172" t="s">
        <v>13</v>
      </c>
      <c r="Y25" s="358"/>
      <c r="Z25" s="173"/>
    </row>
    <row r="26" spans="1:27" ht="30" customHeight="1">
      <c r="A26" s="290"/>
      <c r="B26" s="291"/>
      <c r="C26" s="149" t="s">
        <v>12</v>
      </c>
      <c r="D26" s="76" t="s">
        <v>16</v>
      </c>
      <c r="E26" s="1" t="str">
        <f>IF(E22+E24=0,"",E22+E24)</f>
        <v/>
      </c>
      <c r="F26" s="1" t="str">
        <f t="shared" ref="F26:M27" si="3">IF(F22+F24=0,"",F22+F24)</f>
        <v/>
      </c>
      <c r="G26" s="1" t="str">
        <f t="shared" si="3"/>
        <v/>
      </c>
      <c r="H26" s="1" t="str">
        <f t="shared" si="3"/>
        <v/>
      </c>
      <c r="I26" s="1" t="str">
        <f t="shared" si="3"/>
        <v/>
      </c>
      <c r="J26" s="1" t="str">
        <f t="shared" si="3"/>
        <v/>
      </c>
      <c r="K26" s="1" t="str">
        <f t="shared" si="3"/>
        <v/>
      </c>
      <c r="L26" s="1" t="str">
        <f t="shared" si="3"/>
        <v/>
      </c>
      <c r="M26" s="1" t="str">
        <f t="shared" si="3"/>
        <v/>
      </c>
      <c r="N26" s="1" t="str">
        <f>IF(N22+N24=0,"",N22+N24)</f>
        <v/>
      </c>
      <c r="O26" s="82" t="str">
        <f t="shared" si="0"/>
        <v/>
      </c>
      <c r="P26" s="66"/>
      <c r="Q26" s="79" t="s">
        <v>14</v>
      </c>
      <c r="R26" s="366"/>
      <c r="S26" s="367"/>
      <c r="T26" s="366"/>
      <c r="U26" s="367"/>
      <c r="V26" s="366"/>
      <c r="W26" s="367"/>
      <c r="X26" s="170" t="str">
        <f>IF(SUM(R26:W26)=0,"",SUM(R26:W26))</f>
        <v/>
      </c>
      <c r="Y26" s="368"/>
      <c r="Z26" s="259"/>
    </row>
    <row r="27" spans="1:27" ht="30" customHeight="1" thickBot="1">
      <c r="A27" s="292"/>
      <c r="B27" s="293"/>
      <c r="C27" s="296"/>
      <c r="D27" s="77" t="s">
        <v>20</v>
      </c>
      <c r="E27" s="2" t="str">
        <f>IF(E23+E25=0,"",E23+E25)</f>
        <v/>
      </c>
      <c r="F27" s="2" t="str">
        <f t="shared" si="3"/>
        <v/>
      </c>
      <c r="G27" s="2" t="str">
        <f t="shared" si="3"/>
        <v/>
      </c>
      <c r="H27" s="2" t="str">
        <f t="shared" si="3"/>
        <v/>
      </c>
      <c r="I27" s="2" t="str">
        <f t="shared" si="3"/>
        <v/>
      </c>
      <c r="J27" s="2" t="str">
        <f t="shared" si="3"/>
        <v/>
      </c>
      <c r="K27" s="2" t="str">
        <f t="shared" si="3"/>
        <v/>
      </c>
      <c r="L27" s="2" t="str">
        <f t="shared" si="3"/>
        <v/>
      </c>
      <c r="M27" s="2" t="str">
        <f t="shared" si="3"/>
        <v/>
      </c>
      <c r="N27" s="2" t="str">
        <f>IF(N23+N25=0,"",N23+N25)</f>
        <v/>
      </c>
      <c r="O27" s="38" t="str">
        <f t="shared" si="0"/>
        <v/>
      </c>
      <c r="P27" s="66"/>
      <c r="Q27" s="80" t="s">
        <v>30</v>
      </c>
      <c r="R27" s="366"/>
      <c r="S27" s="367"/>
      <c r="T27" s="366"/>
      <c r="U27" s="367"/>
      <c r="V27" s="366"/>
      <c r="W27" s="367"/>
      <c r="X27" s="170" t="str">
        <f>IF(SUM(R27:W27)=0,"",SUM(R27:W27))</f>
        <v/>
      </c>
      <c r="Y27" s="368"/>
      <c r="Z27" s="259"/>
    </row>
    <row r="28" spans="1:27" ht="30" customHeight="1">
      <c r="A28" s="143" t="s">
        <v>31</v>
      </c>
      <c r="B28" s="145" t="s">
        <v>32</v>
      </c>
      <c r="C28" s="84" t="s">
        <v>15</v>
      </c>
      <c r="D28" s="85" t="s">
        <v>16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36" t="str">
        <f t="shared" si="0"/>
        <v/>
      </c>
      <c r="P28" s="66"/>
      <c r="Q28" s="81" t="s">
        <v>55</v>
      </c>
      <c r="R28" s="366"/>
      <c r="S28" s="367"/>
      <c r="T28" s="366"/>
      <c r="U28" s="367"/>
      <c r="V28" s="366"/>
      <c r="W28" s="367"/>
      <c r="X28" s="170" t="str">
        <f>IF(SUM(R28:W28)=0,"",SUM(R28:W28))</f>
        <v/>
      </c>
      <c r="Y28" s="368"/>
      <c r="Z28" s="259"/>
    </row>
    <row r="29" spans="1:27" ht="30" customHeight="1" thickBot="1">
      <c r="A29" s="143"/>
      <c r="B29" s="145"/>
      <c r="C29" s="73" t="s">
        <v>19</v>
      </c>
      <c r="D29" s="74" t="s">
        <v>20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" t="str">
        <f t="shared" si="0"/>
        <v/>
      </c>
      <c r="P29" s="66"/>
      <c r="Q29" s="83" t="s">
        <v>13</v>
      </c>
      <c r="R29" s="362" t="str">
        <f>IF(SUM(R26:S28)=0,"",SUM(R26:S28))</f>
        <v/>
      </c>
      <c r="S29" s="363"/>
      <c r="T29" s="362" t="str">
        <f>IF(SUM(T26:U28)=0,"",SUM(T26:U28))</f>
        <v/>
      </c>
      <c r="U29" s="363"/>
      <c r="V29" s="362" t="str">
        <f>IF(SUM(V26:W28)=0,"",SUM(V26:W28))</f>
        <v/>
      </c>
      <c r="W29" s="363"/>
      <c r="X29" s="362" t="str">
        <f>IF(SUM(R29:W29)=0,"",SUM(R29:W29))</f>
        <v/>
      </c>
      <c r="Y29" s="364"/>
      <c r="Z29" s="365"/>
    </row>
    <row r="30" spans="1:27" ht="30" customHeight="1">
      <c r="A30" s="143"/>
      <c r="B30" s="145"/>
      <c r="C30" s="149" t="s">
        <v>21</v>
      </c>
      <c r="D30" s="76" t="s">
        <v>16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 t="str">
        <f t="shared" si="0"/>
        <v/>
      </c>
      <c r="P30" s="66"/>
    </row>
    <row r="31" spans="1:27" ht="30" customHeight="1">
      <c r="A31" s="143"/>
      <c r="B31" s="145"/>
      <c r="C31" s="150"/>
      <c r="D31" s="74" t="s">
        <v>20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" t="str">
        <f t="shared" si="0"/>
        <v/>
      </c>
      <c r="P31" s="66"/>
      <c r="Q31" s="384" t="s">
        <v>122</v>
      </c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7" ht="30" customHeight="1">
      <c r="A32" s="143"/>
      <c r="B32" s="145"/>
      <c r="C32" s="149" t="s">
        <v>12</v>
      </c>
      <c r="D32" s="76" t="s">
        <v>16</v>
      </c>
      <c r="E32" s="1" t="str">
        <f>IF(E28+E30=0,"",E28+E30)</f>
        <v/>
      </c>
      <c r="F32" s="1" t="str">
        <f t="shared" ref="F32:M33" si="4">IF(F28+F30=0,"",F28+F30)</f>
        <v/>
      </c>
      <c r="G32" s="1" t="str">
        <f t="shared" si="4"/>
        <v/>
      </c>
      <c r="H32" s="1" t="str">
        <f t="shared" si="4"/>
        <v/>
      </c>
      <c r="I32" s="1" t="str">
        <f t="shared" si="4"/>
        <v/>
      </c>
      <c r="J32" s="1" t="str">
        <f t="shared" si="4"/>
        <v/>
      </c>
      <c r="K32" s="1" t="str">
        <f t="shared" si="4"/>
        <v/>
      </c>
      <c r="L32" s="1" t="str">
        <f t="shared" si="4"/>
        <v/>
      </c>
      <c r="M32" s="1" t="str">
        <f t="shared" si="4"/>
        <v/>
      </c>
      <c r="N32" s="1" t="str">
        <f>IF(N28+N30=0,"",N28+N30)</f>
        <v/>
      </c>
      <c r="O32" s="82" t="str">
        <f t="shared" si="0"/>
        <v/>
      </c>
      <c r="P32" s="66"/>
      <c r="Q32" s="385" t="s">
        <v>54</v>
      </c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7" ht="30" customHeight="1" thickBot="1">
      <c r="A33" s="151"/>
      <c r="B33" s="152"/>
      <c r="C33" s="153"/>
      <c r="D33" s="86" t="s">
        <v>20</v>
      </c>
      <c r="E33" s="3" t="str">
        <f>IF(E29+E31=0,"",E29+E31)</f>
        <v/>
      </c>
      <c r="F33" s="3" t="str">
        <f t="shared" si="4"/>
        <v/>
      </c>
      <c r="G33" s="3" t="str">
        <f t="shared" si="4"/>
        <v/>
      </c>
      <c r="H33" s="3" t="str">
        <f t="shared" si="4"/>
        <v/>
      </c>
      <c r="I33" s="3" t="str">
        <f t="shared" si="4"/>
        <v/>
      </c>
      <c r="J33" s="3" t="str">
        <f t="shared" si="4"/>
        <v/>
      </c>
      <c r="K33" s="3" t="str">
        <f t="shared" si="4"/>
        <v/>
      </c>
      <c r="L33" s="3" t="str">
        <f t="shared" si="4"/>
        <v/>
      </c>
      <c r="M33" s="3" t="str">
        <f t="shared" si="4"/>
        <v/>
      </c>
      <c r="N33" s="3" t="str">
        <f>IF(N29+N31=0,"",N29+N31)</f>
        <v/>
      </c>
      <c r="O33" s="39" t="str">
        <f t="shared" si="0"/>
        <v/>
      </c>
      <c r="P33" s="66"/>
      <c r="Q33" s="386" t="s">
        <v>135</v>
      </c>
      <c r="R33" s="386"/>
      <c r="S33" s="386"/>
      <c r="T33" s="386"/>
      <c r="U33" s="386"/>
      <c r="V33" s="386"/>
      <c r="W33" s="386"/>
      <c r="X33" s="386"/>
      <c r="Y33" s="386"/>
      <c r="Z33" s="386"/>
      <c r="AA33" s="57"/>
    </row>
    <row r="34" spans="1:27" ht="30" customHeight="1" thickTop="1">
      <c r="A34" s="140" t="s">
        <v>35</v>
      </c>
      <c r="B34" s="141"/>
      <c r="C34" s="142"/>
      <c r="D34" s="87" t="s">
        <v>16</v>
      </c>
      <c r="E34" s="4" t="str">
        <f>IF(E16+E18+E22+E24+E28+E30=0,"",E16+E18+E22+E24+E28+E30)</f>
        <v/>
      </c>
      <c r="F34" s="4" t="str">
        <f t="shared" ref="F34:M35" si="5">IF(F16+F18+F22+F24+F28+F30=0,"",F16+F18+F22+F24+F28+F30)</f>
        <v/>
      </c>
      <c r="G34" s="4" t="str">
        <f t="shared" si="5"/>
        <v/>
      </c>
      <c r="H34" s="4" t="str">
        <f t="shared" si="5"/>
        <v/>
      </c>
      <c r="I34" s="4" t="str">
        <f t="shared" si="5"/>
        <v/>
      </c>
      <c r="J34" s="4" t="str">
        <f t="shared" si="5"/>
        <v/>
      </c>
      <c r="K34" s="4" t="str">
        <f t="shared" si="5"/>
        <v/>
      </c>
      <c r="L34" s="4" t="str">
        <f t="shared" si="5"/>
        <v/>
      </c>
      <c r="M34" s="4" t="str">
        <f t="shared" si="5"/>
        <v/>
      </c>
      <c r="N34" s="4" t="str">
        <f>IF(N16+N18+N22+N24+N28+N30=0,"",N16+N18+N22+N24+N28+N30)</f>
        <v/>
      </c>
      <c r="O34" s="5" t="str">
        <f t="shared" si="0"/>
        <v/>
      </c>
      <c r="P34" s="66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7" ht="30" customHeight="1" thickBot="1">
      <c r="A35" s="143"/>
      <c r="B35" s="144"/>
      <c r="C35" s="145"/>
      <c r="D35" s="88" t="s">
        <v>20</v>
      </c>
      <c r="E35" s="6" t="str">
        <f>IF(E17+E19+E23+E25+E29+E31=0,"",E17+E19+E23+E25+E29+E31)</f>
        <v/>
      </c>
      <c r="F35" s="6" t="str">
        <f t="shared" si="5"/>
        <v/>
      </c>
      <c r="G35" s="6" t="str">
        <f t="shared" si="5"/>
        <v/>
      </c>
      <c r="H35" s="6" t="str">
        <f t="shared" si="5"/>
        <v/>
      </c>
      <c r="I35" s="6" t="str">
        <f t="shared" si="5"/>
        <v/>
      </c>
      <c r="J35" s="6" t="str">
        <f t="shared" si="5"/>
        <v/>
      </c>
      <c r="K35" s="6" t="str">
        <f t="shared" si="5"/>
        <v/>
      </c>
      <c r="L35" s="6" t="str">
        <f t="shared" si="5"/>
        <v/>
      </c>
      <c r="M35" s="6" t="str">
        <f t="shared" si="5"/>
        <v/>
      </c>
      <c r="N35" s="6" t="str">
        <f>IF(N17+N19+N23+N25+N29+N31=0,"",N17+N19+N23+N25+N29+N31)</f>
        <v/>
      </c>
      <c r="O35" s="7" t="str">
        <f t="shared" si="0"/>
        <v/>
      </c>
      <c r="P35" s="66"/>
    </row>
    <row r="36" spans="1:27" ht="30" customHeight="1" thickBot="1">
      <c r="A36" s="146"/>
      <c r="B36" s="147"/>
      <c r="C36" s="148"/>
      <c r="D36" s="89" t="s">
        <v>36</v>
      </c>
      <c r="E36" s="8" t="str">
        <f>IF(SUM(E16:E19)+SUM(E22:E25)+SUM(E28:E31)=0,"",SUM(E16:E19)+SUM(E22:E25)+SUM(E28:E31))</f>
        <v/>
      </c>
      <c r="F36" s="8" t="str">
        <f t="shared" ref="F36:M36" si="6">IF(SUM(F16:F19)+SUM(F22:F25)+SUM(F28:F31)=0,"",SUM(F16:F19)+SUM(F22:F25)+SUM(F28:F31))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>IF(SUM(N16:N19)+SUM(N22:N25)+SUM(N28:N31)=0,"",SUM(N16:N19)+SUM(N22:N25)+SUM(N28:N31))</f>
        <v/>
      </c>
      <c r="O36" s="9" t="str">
        <f t="shared" si="0"/>
        <v/>
      </c>
      <c r="P36" s="90"/>
      <c r="Q36" s="369" t="s">
        <v>34</v>
      </c>
      <c r="R36" s="370"/>
      <c r="S36" s="370"/>
      <c r="T36" s="370"/>
      <c r="U36" s="370"/>
      <c r="V36" s="370"/>
      <c r="W36" s="370"/>
      <c r="X36" s="370"/>
      <c r="Y36" s="370"/>
      <c r="Z36" s="370"/>
      <c r="AA36" s="371"/>
    </row>
    <row r="37" spans="1:27" ht="30" customHeight="1">
      <c r="P37" s="57"/>
      <c r="Q37" s="372"/>
      <c r="R37" s="373"/>
      <c r="S37" s="373"/>
      <c r="T37" s="373"/>
      <c r="U37" s="373"/>
      <c r="V37" s="373"/>
      <c r="W37" s="373"/>
      <c r="X37" s="373"/>
      <c r="Y37" s="373"/>
      <c r="Z37" s="373"/>
      <c r="AA37" s="374"/>
    </row>
    <row r="38" spans="1:27">
      <c r="P38" s="57"/>
      <c r="Q38" s="372"/>
      <c r="R38" s="373"/>
      <c r="S38" s="373"/>
      <c r="T38" s="373"/>
      <c r="U38" s="373"/>
      <c r="V38" s="373"/>
      <c r="W38" s="373"/>
      <c r="X38" s="373"/>
      <c r="Y38" s="373"/>
      <c r="Z38" s="373"/>
      <c r="AA38" s="374"/>
    </row>
    <row r="39" spans="1:27" ht="20" thickBot="1">
      <c r="P39" s="57"/>
      <c r="Q39" s="375"/>
      <c r="R39" s="376"/>
      <c r="S39" s="376"/>
      <c r="T39" s="376"/>
      <c r="U39" s="376"/>
      <c r="V39" s="376"/>
      <c r="W39" s="376"/>
      <c r="X39" s="376"/>
      <c r="Y39" s="376"/>
      <c r="Z39" s="376"/>
      <c r="AA39" s="377"/>
    </row>
    <row r="40" spans="1:27" ht="20" thickBot="1">
      <c r="P40" s="57"/>
      <c r="Q40" s="54"/>
      <c r="R40" s="54"/>
      <c r="S40" s="54"/>
      <c r="T40" s="54"/>
      <c r="U40" s="54"/>
      <c r="V40" s="54"/>
      <c r="W40" s="92"/>
      <c r="X40" s="92"/>
      <c r="Y40" s="92"/>
      <c r="Z40" s="93"/>
    </row>
    <row r="41" spans="1:27">
      <c r="P41" s="58"/>
      <c r="Q41" s="54"/>
      <c r="R41" s="54"/>
      <c r="S41" s="54"/>
      <c r="T41" s="54"/>
      <c r="U41" s="54"/>
      <c r="V41" s="54"/>
      <c r="W41" s="378" t="s">
        <v>58</v>
      </c>
      <c r="X41" s="379"/>
      <c r="Y41" s="380"/>
      <c r="Z41" s="381"/>
    </row>
    <row r="42" spans="1:27">
      <c r="Q42" s="54"/>
      <c r="R42" s="54"/>
      <c r="S42" s="54"/>
      <c r="T42" s="54"/>
      <c r="U42" s="54"/>
      <c r="V42" s="54"/>
      <c r="W42" s="155" t="str">
        <f>IF('５都道府県選手団'!W37="","",'５都道府県選手団'!W37)</f>
        <v/>
      </c>
      <c r="X42" s="156"/>
      <c r="Y42" s="382"/>
      <c r="Z42" s="157"/>
    </row>
    <row r="43" spans="1:27" ht="41.25" customHeight="1" thickBot="1">
      <c r="Q43" s="54"/>
      <c r="R43" s="54"/>
      <c r="S43" s="54"/>
      <c r="T43" s="54"/>
      <c r="U43" s="54"/>
      <c r="V43" s="94"/>
      <c r="W43" s="158"/>
      <c r="X43" s="159"/>
      <c r="Y43" s="383"/>
      <c r="Z43" s="160"/>
    </row>
    <row r="45" spans="1:27" ht="33.75" customHeight="1">
      <c r="R45" s="57"/>
    </row>
  </sheetData>
  <mergeCells count="71">
    <mergeCell ref="A34:C36"/>
    <mergeCell ref="Q36:AA39"/>
    <mergeCell ref="W41:Z41"/>
    <mergeCell ref="W42:Z43"/>
    <mergeCell ref="A28:A33"/>
    <mergeCell ref="B28:B33"/>
    <mergeCell ref="R28:S28"/>
    <mergeCell ref="T28:U28"/>
    <mergeCell ref="V28:W28"/>
    <mergeCell ref="C30:C31"/>
    <mergeCell ref="Q31:Z31"/>
    <mergeCell ref="C32:C33"/>
    <mergeCell ref="Q32:Z32"/>
    <mergeCell ref="Q33:Z33"/>
    <mergeCell ref="X28:Z28"/>
    <mergeCell ref="R29:S29"/>
    <mergeCell ref="T29:U29"/>
    <mergeCell ref="V29:W29"/>
    <mergeCell ref="X29:Z29"/>
    <mergeCell ref="R26:S26"/>
    <mergeCell ref="T26:U26"/>
    <mergeCell ref="V26:W26"/>
    <mergeCell ref="X26:Z26"/>
    <mergeCell ref="R27:S27"/>
    <mergeCell ref="T27:U27"/>
    <mergeCell ref="V27:W27"/>
    <mergeCell ref="X27:Z27"/>
    <mergeCell ref="Y21:Y22"/>
    <mergeCell ref="Z21:Z22"/>
    <mergeCell ref="A22:B27"/>
    <mergeCell ref="R22:T22"/>
    <mergeCell ref="C24:C25"/>
    <mergeCell ref="R25:S25"/>
    <mergeCell ref="T25:U25"/>
    <mergeCell ref="V25:W25"/>
    <mergeCell ref="X25:Z25"/>
    <mergeCell ref="A16:B21"/>
    <mergeCell ref="Q16:Q20"/>
    <mergeCell ref="R16:S18"/>
    <mergeCell ref="C18:C19"/>
    <mergeCell ref="Y18:Y19"/>
    <mergeCell ref="Z18:Z19"/>
    <mergeCell ref="C26:C27"/>
    <mergeCell ref="R19:T19"/>
    <mergeCell ref="C20:C21"/>
    <mergeCell ref="R20:T20"/>
    <mergeCell ref="Q21:Q22"/>
    <mergeCell ref="A13:D15"/>
    <mergeCell ref="E13:N13"/>
    <mergeCell ref="O13:O15"/>
    <mergeCell ref="R15:V15"/>
    <mergeCell ref="R21:T21"/>
    <mergeCell ref="W15:X15"/>
    <mergeCell ref="Y15:Z15"/>
    <mergeCell ref="A8:C11"/>
    <mergeCell ref="D8:H11"/>
    <mergeCell ref="I8:J11"/>
    <mergeCell ref="L8:S8"/>
    <mergeCell ref="U8:Z8"/>
    <mergeCell ref="K9:S11"/>
    <mergeCell ref="U9:Z9"/>
    <mergeCell ref="U10:Z10"/>
    <mergeCell ref="U11:Z11"/>
    <mergeCell ref="A1:C1"/>
    <mergeCell ref="Q1:Z1"/>
    <mergeCell ref="A3:Z3"/>
    <mergeCell ref="A4:C7"/>
    <mergeCell ref="D4:H7"/>
    <mergeCell ref="J4:K7"/>
    <mergeCell ref="L4:U6"/>
    <mergeCell ref="L7:U7"/>
  </mergeCells>
  <phoneticPr fontId="1"/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48" orientation="landscape" r:id="rId1"/>
  <headerFooter alignWithMargins="0"/>
  <rowBreaks count="1" manualBreakCount="1">
    <brk id="43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3</vt:i4>
      </vt:variant>
    </vt:vector>
  </HeadingPairs>
  <TitlesOfParts>
    <vt:vector size="31" baseType="lpstr">
      <vt:lpstr>５都道府県選手団</vt:lpstr>
      <vt:lpstr>６学校別 (1)</vt:lpstr>
      <vt:lpstr>６学校別 (2)</vt:lpstr>
      <vt:lpstr>６学校別 (3)</vt:lpstr>
      <vt:lpstr>６学校別 (4)</vt:lpstr>
      <vt:lpstr>６学校別 (5)</vt:lpstr>
      <vt:lpstr>６学校別 (6)</vt:lpstr>
      <vt:lpstr>６学校別 (7)</vt:lpstr>
      <vt:lpstr>６学校別 (8)</vt:lpstr>
      <vt:lpstr>６学校別 (9)</vt:lpstr>
      <vt:lpstr>６学校別 (10)</vt:lpstr>
      <vt:lpstr>６学校別 (11)</vt:lpstr>
      <vt:lpstr>６学校別 (12)</vt:lpstr>
      <vt:lpstr>６学校別 (13)</vt:lpstr>
      <vt:lpstr>６学校別 (14)</vt:lpstr>
      <vt:lpstr>６学校別 (15)</vt:lpstr>
      <vt:lpstr>６学校別 (16)</vt:lpstr>
      <vt:lpstr>６学校別 (17)</vt:lpstr>
      <vt:lpstr>６学校別 (18)</vt:lpstr>
      <vt:lpstr>６学校別 (19)</vt:lpstr>
      <vt:lpstr>６学校別 (20)</vt:lpstr>
      <vt:lpstr>６学校別 (21)</vt:lpstr>
      <vt:lpstr>６学校別 (22)</vt:lpstr>
      <vt:lpstr>６学校別 (23)</vt:lpstr>
      <vt:lpstr>６学校別 (24)</vt:lpstr>
      <vt:lpstr>６学校別 (25)</vt:lpstr>
      <vt:lpstr>集計表</vt:lpstr>
      <vt:lpstr>都道府県コード</vt:lpstr>
      <vt:lpstr>'５都道府県選手団'!Print_Area</vt:lpstr>
      <vt:lpstr>'６学校別 (1)'!Print_Area</vt:lpstr>
      <vt:lpstr>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9006</dc:creator>
  <cp:lastModifiedBy>真 小池</cp:lastModifiedBy>
  <cp:lastPrinted>2024-06-25T07:00:24Z</cp:lastPrinted>
  <dcterms:created xsi:type="dcterms:W3CDTF">2020-04-15T06:13:12Z</dcterms:created>
  <dcterms:modified xsi:type="dcterms:W3CDTF">2024-12-31T08:10:41Z</dcterms:modified>
</cp:coreProperties>
</file>